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310-MJ06HEG6\Desktop\"/>
    </mc:Choice>
  </mc:AlternateContent>
  <bookViews>
    <workbookView xWindow="0" yWindow="0" windowWidth="28770" windowHeight="10770" activeTab="2"/>
  </bookViews>
  <sheets>
    <sheet name="Menu 5-8" sheetId="4" r:id="rId1"/>
    <sheet name="Menu 15-20" sheetId="5" r:id="rId2"/>
    <sheet name="Menu 20-20" sheetId="1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3" l="1"/>
  <c r="C35" i="13"/>
  <c r="D34" i="13"/>
  <c r="C34" i="13"/>
  <c r="D33" i="13"/>
  <c r="C33" i="13"/>
  <c r="D21" i="13"/>
  <c r="D30" i="13" s="1"/>
  <c r="D12" i="13"/>
  <c r="D3" i="13"/>
  <c r="D36" i="13" l="1"/>
  <c r="E34" i="13" s="1"/>
  <c r="E35" i="13" l="1"/>
  <c r="E33" i="13"/>
  <c r="E36" i="13" s="1"/>
  <c r="D21" i="4" l="1"/>
  <c r="J35" i="13" l="1"/>
  <c r="I35" i="13"/>
  <c r="J34" i="13"/>
  <c r="I34" i="13"/>
  <c r="J33" i="13"/>
  <c r="I33" i="13"/>
  <c r="J21" i="13"/>
  <c r="J12" i="13"/>
  <c r="J3" i="13"/>
  <c r="J30" i="13" l="1"/>
  <c r="J36" i="13"/>
  <c r="K33" i="13" s="1"/>
  <c r="K35" i="13" l="1"/>
  <c r="K34" i="13"/>
  <c r="J35" i="5"/>
  <c r="I35" i="5"/>
  <c r="D35" i="5"/>
  <c r="C35" i="5"/>
  <c r="J34" i="5"/>
  <c r="I34" i="5"/>
  <c r="D34" i="5"/>
  <c r="C34" i="5"/>
  <c r="J33" i="5"/>
  <c r="I33" i="5"/>
  <c r="D33" i="5"/>
  <c r="D36" i="5" s="1"/>
  <c r="C33" i="5"/>
  <c r="J21" i="5"/>
  <c r="D21" i="5"/>
  <c r="J12" i="5"/>
  <c r="D12" i="5"/>
  <c r="J3" i="5"/>
  <c r="D3" i="5"/>
  <c r="J35" i="4"/>
  <c r="I35" i="4"/>
  <c r="D35" i="4"/>
  <c r="C35" i="4"/>
  <c r="J34" i="4"/>
  <c r="I34" i="4"/>
  <c r="D34" i="4"/>
  <c r="C34" i="4"/>
  <c r="J33" i="4"/>
  <c r="I33" i="4"/>
  <c r="D33" i="4"/>
  <c r="C33" i="4"/>
  <c r="J21" i="4"/>
  <c r="J12" i="4"/>
  <c r="D12" i="4"/>
  <c r="J3" i="4"/>
  <c r="D3" i="4"/>
  <c r="K36" i="13" l="1"/>
  <c r="J30" i="4"/>
  <c r="D30" i="4"/>
  <c r="D30" i="5"/>
  <c r="D36" i="4"/>
  <c r="E34" i="4" s="1"/>
  <c r="E34" i="5"/>
  <c r="E33" i="5"/>
  <c r="J30" i="5"/>
  <c r="E35" i="5"/>
  <c r="J36" i="5"/>
  <c r="K33" i="5" s="1"/>
  <c r="J36" i="4"/>
  <c r="K35" i="4" s="1"/>
  <c r="K34" i="4" l="1"/>
  <c r="E35" i="4"/>
  <c r="K33" i="4"/>
  <c r="E33" i="4"/>
  <c r="E36" i="5"/>
  <c r="K35" i="5"/>
  <c r="K34" i="5"/>
  <c r="E36" i="4" l="1"/>
  <c r="K36" i="4"/>
  <c r="K36" i="5"/>
</calcChain>
</file>

<file path=xl/sharedStrings.xml><?xml version="1.0" encoding="utf-8"?>
<sst xmlns="http://schemas.openxmlformats.org/spreadsheetml/2006/main" count="371" uniqueCount="56">
  <si>
    <t>Total</t>
  </si>
  <si>
    <t>Total gramos</t>
  </si>
  <si>
    <t># Menú</t>
  </si>
  <si>
    <t>Nombre del Platillo</t>
  </si>
  <si>
    <t>Tipo de comida</t>
  </si>
  <si>
    <t xml:space="preserve">Energía por porción </t>
  </si>
  <si>
    <t># Porciones</t>
  </si>
  <si>
    <t xml:space="preserve">Entrada </t>
  </si>
  <si>
    <t xml:space="preserve">Total calorías </t>
  </si>
  <si>
    <t>% de Distribución</t>
  </si>
  <si>
    <t xml:space="preserve">Proteínas </t>
  </si>
  <si>
    <t xml:space="preserve">Lípidos </t>
  </si>
  <si>
    <t>Hidratos de Carbono</t>
  </si>
  <si>
    <t>Platillo fuerte</t>
  </si>
  <si>
    <t>Fruta Fresca</t>
  </si>
  <si>
    <t>Comida completa</t>
  </si>
  <si>
    <t xml:space="preserve">   </t>
  </si>
  <si>
    <t>Ingredientes</t>
  </si>
  <si>
    <t>Cantidad</t>
  </si>
  <si>
    <t>1 pieza</t>
  </si>
  <si>
    <t>Fruta de temporada</t>
  </si>
  <si>
    <t>Manzana</t>
  </si>
  <si>
    <t>40g</t>
  </si>
  <si>
    <t>50g</t>
  </si>
  <si>
    <t>PRIMARIA</t>
  </si>
  <si>
    <t>Alubias y picadillo de pollo</t>
  </si>
  <si>
    <t>Espagueti Rojo</t>
  </si>
  <si>
    <t>Melón</t>
  </si>
  <si>
    <t>Greñudas de res en salsa de tomate, y arroz con verduras</t>
  </si>
  <si>
    <t>Lentejas</t>
  </si>
  <si>
    <t xml:space="preserve">Caldo tlalpeño </t>
  </si>
  <si>
    <t>Ensalada de nopal</t>
  </si>
  <si>
    <t xml:space="preserve">Molletes </t>
  </si>
  <si>
    <t>ACTUAL</t>
  </si>
  <si>
    <t>ADAPTADO</t>
  </si>
  <si>
    <t>Manzana verde</t>
  </si>
  <si>
    <t>Nopal picado</t>
  </si>
  <si>
    <t>100g</t>
  </si>
  <si>
    <t>Tomate</t>
  </si>
  <si>
    <t>Cebolla morada</t>
  </si>
  <si>
    <t>6g</t>
  </si>
  <si>
    <t>Chile jalapeño</t>
  </si>
  <si>
    <t>5g</t>
  </si>
  <si>
    <t>Vinagre</t>
  </si>
  <si>
    <t>Al gusto</t>
  </si>
  <si>
    <t>Limón</t>
  </si>
  <si>
    <t>Frijoles refritos</t>
  </si>
  <si>
    <t>18g</t>
  </si>
  <si>
    <t>Queso</t>
  </si>
  <si>
    <t>35g</t>
  </si>
  <si>
    <t>Pan de caja integral</t>
  </si>
  <si>
    <t>2 piezas</t>
  </si>
  <si>
    <t>Mantequilla</t>
  </si>
  <si>
    <t>3 cucharaditas</t>
  </si>
  <si>
    <t>3 piezas</t>
  </si>
  <si>
    <t>30g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</si>
</sst>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9"/>
      <color theme="1"/>
      <name val="Montserrat"/>
    </font>
    <font>
      <sz val="9"/>
      <color theme="1"/>
      <name val="Montserrat"/>
    </font>
    <font>
      <sz val="9"/>
      <name val="Montserrat"/>
    </font>
    <font>
      <sz val="11"/>
      <color theme="1"/>
      <name val="Arial"/>
      <family val="2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b/>
      <sz val="10"/>
      <color theme="1"/>
      <name val="Montserrat"/>
    </font>
    <font>
      <sz val="10"/>
      <color theme="1"/>
      <name val="Montserrat"/>
    </font>
    <font>
      <b/>
      <sz val="9"/>
      <name val="Montserrat"/>
    </font>
    <font>
      <sz val="9"/>
      <color theme="1"/>
      <name val="Calibri"/>
      <family val="2"/>
    </font>
    <font>
      <b/>
      <sz val="11"/>
      <name val="Montserrat"/>
    </font>
  </fonts>
  <fills count="19">
    <fill>
      <patternFill patternType="none"/>
    </fill>
    <fill>
      <patternFill patternType="gray125"/>
    </fill>
    <fill>
      <patternFill patternType="solid">
        <fgColor rgb="FFE8F1DB"/>
        <bgColor rgb="FFE8F1DB"/>
      </patternFill>
    </fill>
    <fill>
      <patternFill patternType="solid">
        <fgColor rgb="FFDAE4F5"/>
        <bgColor rgb="FFDAE4F5"/>
      </patternFill>
    </fill>
    <fill>
      <patternFill patternType="solid">
        <fgColor rgb="FFF8EBD5"/>
        <bgColor rgb="FFF8EBD5"/>
      </patternFill>
    </fill>
    <fill>
      <patternFill patternType="solid">
        <fgColor theme="0"/>
        <bgColor theme="0"/>
      </patternFill>
    </fill>
    <fill>
      <patternFill patternType="solid">
        <fgColor rgb="FFEED8F2"/>
        <bgColor rgb="FFEED8F2"/>
      </patternFill>
    </fill>
    <fill>
      <patternFill patternType="solid">
        <fgColor rgb="FFFF0000"/>
        <bgColor rgb="FF00B05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rgb="FFFF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rgb="FFEED8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FFFF00"/>
      </patternFill>
    </fill>
    <fill>
      <patternFill patternType="solid">
        <fgColor rgb="FFFFFF00"/>
        <bgColor rgb="FFEED8F2"/>
      </patternFill>
    </fill>
    <fill>
      <patternFill patternType="solid">
        <fgColor rgb="FF00B050"/>
        <bgColor rgb="FFFF0000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1" fillId="0" borderId="0" xfId="1" applyFont="1" applyAlignment="1"/>
    <xf numFmtId="0" fontId="3" fillId="0" borderId="2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1" fontId="2" fillId="4" borderId="4" xfId="1" applyNumberFormat="1" applyFont="1" applyFill="1" applyBorder="1" applyAlignment="1">
      <alignment horizontal="center" vertical="center" wrapText="1"/>
    </xf>
    <xf numFmtId="1" fontId="2" fillId="4" borderId="5" xfId="1" applyNumberFormat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1" fontId="3" fillId="4" borderId="16" xfId="1" applyNumberFormat="1" applyFont="1" applyFill="1" applyBorder="1" applyAlignment="1">
      <alignment horizontal="center" vertical="center" wrapText="1"/>
    </xf>
    <xf numFmtId="1" fontId="3" fillId="4" borderId="17" xfId="1" applyNumberFormat="1" applyFont="1" applyFill="1" applyBorder="1" applyAlignment="1">
      <alignment horizontal="center" vertical="center" wrapText="1"/>
    </xf>
    <xf numFmtId="1" fontId="3" fillId="4" borderId="18" xfId="1" applyNumberFormat="1" applyFont="1" applyFill="1" applyBorder="1" applyAlignment="1">
      <alignment horizontal="center" vertical="center" wrapText="1"/>
    </xf>
    <xf numFmtId="1" fontId="3" fillId="4" borderId="19" xfId="1" applyNumberFormat="1" applyFont="1" applyFill="1" applyBorder="1" applyAlignment="1">
      <alignment horizontal="center" vertical="center" wrapText="1"/>
    </xf>
    <xf numFmtId="1" fontId="3" fillId="4" borderId="20" xfId="1" applyNumberFormat="1" applyFont="1" applyFill="1" applyBorder="1" applyAlignment="1">
      <alignment horizontal="center" vertical="center" wrapText="1"/>
    </xf>
    <xf numFmtId="1" fontId="3" fillId="4" borderId="14" xfId="1" applyNumberFormat="1" applyFont="1" applyFill="1" applyBorder="1" applyAlignment="1">
      <alignment horizontal="center" vertical="center" wrapText="1"/>
    </xf>
    <xf numFmtId="1" fontId="3" fillId="4" borderId="21" xfId="1" applyNumberFormat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3" fillId="6" borderId="25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1" fontId="3" fillId="8" borderId="28" xfId="1" applyNumberFormat="1" applyFont="1" applyFill="1" applyBorder="1" applyAlignment="1">
      <alignment horizontal="center" vertical="center" wrapText="1"/>
    </xf>
    <xf numFmtId="0" fontId="3" fillId="6" borderId="24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1" fontId="3" fillId="6" borderId="27" xfId="1" applyNumberFormat="1" applyFont="1" applyFill="1" applyBorder="1" applyAlignment="1">
      <alignment horizontal="center" vertical="center" wrapText="1"/>
    </xf>
    <xf numFmtId="1" fontId="3" fillId="6" borderId="8" xfId="1" applyNumberFormat="1" applyFont="1" applyFill="1" applyBorder="1" applyAlignment="1">
      <alignment horizontal="center" vertical="center" wrapText="1"/>
    </xf>
    <xf numFmtId="1" fontId="3" fillId="6" borderId="9" xfId="1" applyNumberFormat="1" applyFont="1" applyFill="1" applyBorder="1" applyAlignment="1">
      <alignment horizontal="center" vertical="center" wrapText="1"/>
    </xf>
    <xf numFmtId="164" fontId="3" fillId="8" borderId="28" xfId="1" applyNumberFormat="1" applyFont="1" applyFill="1" applyBorder="1" applyAlignment="1">
      <alignment horizontal="center" vertical="center" wrapText="1"/>
    </xf>
    <xf numFmtId="0" fontId="5" fillId="0" borderId="0" xfId="1" applyFont="1" applyAlignment="1"/>
    <xf numFmtId="2" fontId="3" fillId="3" borderId="18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164" fontId="7" fillId="3" borderId="18" xfId="1" applyNumberFormat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1" fontId="6" fillId="4" borderId="4" xfId="1" applyNumberFormat="1" applyFont="1" applyFill="1" applyBorder="1" applyAlignment="1">
      <alignment horizontal="center" vertical="center" wrapText="1"/>
    </xf>
    <xf numFmtId="1" fontId="6" fillId="4" borderId="5" xfId="1" applyNumberFormat="1" applyFont="1" applyFill="1" applyBorder="1" applyAlignment="1">
      <alignment horizontal="center" vertical="center" wrapText="1"/>
    </xf>
    <xf numFmtId="1" fontId="7" fillId="4" borderId="15" xfId="1" applyNumberFormat="1" applyFont="1" applyFill="1" applyBorder="1" applyAlignment="1">
      <alignment horizontal="center" vertical="center" wrapText="1"/>
    </xf>
    <xf numFmtId="1" fontId="7" fillId="4" borderId="16" xfId="1" applyNumberFormat="1" applyFont="1" applyFill="1" applyBorder="1" applyAlignment="1">
      <alignment horizontal="center" vertical="center" wrapText="1"/>
    </xf>
    <xf numFmtId="1" fontId="7" fillId="4" borderId="17" xfId="1" applyNumberFormat="1" applyFont="1" applyFill="1" applyBorder="1" applyAlignment="1">
      <alignment horizontal="center" vertical="center" wrapText="1"/>
    </xf>
    <xf numFmtId="1" fontId="7" fillId="4" borderId="18" xfId="1" applyNumberFormat="1" applyFont="1" applyFill="1" applyBorder="1" applyAlignment="1">
      <alignment horizontal="center" vertical="center" wrapText="1"/>
    </xf>
    <xf numFmtId="1" fontId="7" fillId="4" borderId="19" xfId="1" applyNumberFormat="1" applyFont="1" applyFill="1" applyBorder="1" applyAlignment="1">
      <alignment horizontal="center" vertical="center" wrapText="1"/>
    </xf>
    <xf numFmtId="1" fontId="7" fillId="4" borderId="20" xfId="1" applyNumberFormat="1" applyFont="1" applyFill="1" applyBorder="1" applyAlignment="1">
      <alignment horizontal="center" vertical="center" wrapText="1"/>
    </xf>
    <xf numFmtId="1" fontId="7" fillId="4" borderId="14" xfId="1" applyNumberFormat="1" applyFont="1" applyFill="1" applyBorder="1" applyAlignment="1">
      <alignment horizontal="center" vertical="center" wrapText="1"/>
    </xf>
    <xf numFmtId="1" fontId="7" fillId="4" borderId="21" xfId="1" applyNumberFormat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7" fillId="6" borderId="25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 wrapText="1"/>
    </xf>
    <xf numFmtId="0" fontId="7" fillId="6" borderId="24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7" fillId="6" borderId="26" xfId="1" applyFont="1" applyFill="1" applyBorder="1" applyAlignment="1">
      <alignment horizontal="center" vertical="center" wrapText="1"/>
    </xf>
    <xf numFmtId="1" fontId="7" fillId="6" borderId="27" xfId="1" applyNumberFormat="1" applyFont="1" applyFill="1" applyBorder="1" applyAlignment="1">
      <alignment horizontal="center" vertical="center" wrapText="1"/>
    </xf>
    <xf numFmtId="1" fontId="7" fillId="7" borderId="28" xfId="1" applyNumberFormat="1" applyFont="1" applyFill="1" applyBorder="1" applyAlignment="1">
      <alignment horizontal="center" vertical="center" wrapText="1"/>
    </xf>
    <xf numFmtId="1" fontId="7" fillId="10" borderId="28" xfId="1" applyNumberFormat="1" applyFont="1" applyFill="1" applyBorder="1" applyAlignment="1">
      <alignment horizontal="center" vertical="center" wrapText="1"/>
    </xf>
    <xf numFmtId="1" fontId="7" fillId="6" borderId="8" xfId="1" applyNumberFormat="1" applyFont="1" applyFill="1" applyBorder="1" applyAlignment="1">
      <alignment horizontal="center" vertical="center" wrapText="1"/>
    </xf>
    <xf numFmtId="1" fontId="7" fillId="6" borderId="9" xfId="1" applyNumberFormat="1" applyFont="1" applyFill="1" applyBorder="1" applyAlignment="1">
      <alignment horizontal="center" vertical="center" wrapText="1"/>
    </xf>
    <xf numFmtId="0" fontId="9" fillId="11" borderId="30" xfId="1" applyFont="1" applyFill="1" applyBorder="1" applyAlignment="1">
      <alignment horizontal="center" vertical="center"/>
    </xf>
    <xf numFmtId="0" fontId="10" fillId="11" borderId="30" xfId="1" applyFont="1" applyFill="1" applyBorder="1" applyAlignment="1">
      <alignment horizontal="left"/>
    </xf>
    <xf numFmtId="0" fontId="10" fillId="11" borderId="30" xfId="1" applyFont="1" applyFill="1" applyBorder="1" applyAlignment="1">
      <alignment horizontal="left" vertical="center" wrapText="1"/>
    </xf>
    <xf numFmtId="0" fontId="10" fillId="11" borderId="30" xfId="1" applyFont="1" applyFill="1" applyBorder="1" applyAlignment="1">
      <alignment horizontal="left" vertical="center"/>
    </xf>
    <xf numFmtId="0" fontId="10" fillId="14" borderId="30" xfId="1" applyFont="1" applyFill="1" applyBorder="1" applyAlignment="1">
      <alignment wrapText="1"/>
    </xf>
    <xf numFmtId="0" fontId="10" fillId="14" borderId="30" xfId="1" applyFont="1" applyFill="1" applyBorder="1" applyAlignment="1"/>
    <xf numFmtId="0" fontId="10" fillId="13" borderId="30" xfId="1" applyFont="1" applyFill="1" applyBorder="1" applyAlignment="1">
      <alignment horizontal="left" vertical="center" wrapText="1"/>
    </xf>
    <xf numFmtId="0" fontId="10" fillId="13" borderId="30" xfId="1" applyFont="1" applyFill="1" applyBorder="1" applyAlignment="1"/>
    <xf numFmtId="0" fontId="1" fillId="0" borderId="0" xfId="1" applyFont="1" applyBorder="1" applyAlignment="1"/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1" fontId="7" fillId="12" borderId="8" xfId="1" applyNumberFormat="1" applyFont="1" applyFill="1" applyBorder="1" applyAlignment="1">
      <alignment horizontal="center" vertical="center" wrapText="1"/>
    </xf>
    <xf numFmtId="1" fontId="7" fillId="9" borderId="28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164" fontId="7" fillId="6" borderId="27" xfId="1" applyNumberFormat="1" applyFont="1" applyFill="1" applyBorder="1" applyAlignment="1">
      <alignment horizontal="center" vertical="center" wrapText="1"/>
    </xf>
    <xf numFmtId="1" fontId="7" fillId="10" borderId="8" xfId="1" applyNumberFormat="1" applyFont="1" applyFill="1" applyBorder="1" applyAlignment="1">
      <alignment horizontal="center" vertical="center" wrapText="1"/>
    </xf>
    <xf numFmtId="1" fontId="7" fillId="15" borderId="28" xfId="1" applyNumberFormat="1" applyFont="1" applyFill="1" applyBorder="1" applyAlignment="1">
      <alignment horizontal="center" vertical="center" wrapText="1"/>
    </xf>
    <xf numFmtId="1" fontId="7" fillId="3" borderId="18" xfId="1" applyNumberFormat="1" applyFont="1" applyFill="1" applyBorder="1" applyAlignment="1">
      <alignment horizontal="center" vertical="center" wrapText="1"/>
    </xf>
    <xf numFmtId="1" fontId="7" fillId="16" borderId="28" xfId="1" applyNumberFormat="1" applyFont="1" applyFill="1" applyBorder="1" applyAlignment="1">
      <alignment horizontal="center" vertical="center" wrapText="1"/>
    </xf>
    <xf numFmtId="1" fontId="7" fillId="17" borderId="8" xfId="1" applyNumberFormat="1" applyFont="1" applyFill="1" applyBorder="1" applyAlignment="1">
      <alignment horizontal="center" vertical="center" wrapText="1"/>
    </xf>
    <xf numFmtId="164" fontId="7" fillId="8" borderId="28" xfId="1" applyNumberFormat="1" applyFont="1" applyFill="1" applyBorder="1" applyAlignment="1">
      <alignment horizontal="center" vertical="center" wrapText="1"/>
    </xf>
    <xf numFmtId="1" fontId="7" fillId="8" borderId="28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/>
    <xf numFmtId="0" fontId="10" fillId="0" borderId="0" xfId="1" applyFont="1" applyFill="1" applyAlignment="1"/>
    <xf numFmtId="0" fontId="1" fillId="0" borderId="0" xfId="1" applyFont="1" applyFill="1" applyAlignment="1"/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/>
    <xf numFmtId="0" fontId="1" fillId="0" borderId="0" xfId="1" applyFont="1" applyFill="1" applyBorder="1" applyAlignment="1"/>
    <xf numFmtId="0" fontId="12" fillId="0" borderId="2" xfId="1" applyFont="1" applyBorder="1" applyAlignment="1">
      <alignment horizontal="center" vertical="center" wrapText="1"/>
    </xf>
    <xf numFmtId="1" fontId="3" fillId="17" borderId="8" xfId="1" applyNumberFormat="1" applyFont="1" applyFill="1" applyBorder="1" applyAlignment="1">
      <alignment horizontal="center" vertical="center" wrapText="1"/>
    </xf>
    <xf numFmtId="1" fontId="7" fillId="5" borderId="11" xfId="1" applyNumberFormat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wrapText="1"/>
    </xf>
    <xf numFmtId="0" fontId="8" fillId="0" borderId="13" xfId="1" applyFont="1" applyBorder="1" applyAlignment="1">
      <alignment wrapText="1"/>
    </xf>
    <xf numFmtId="0" fontId="7" fillId="0" borderId="1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8" fillId="0" borderId="1" xfId="1" applyFont="1" applyBorder="1" applyAlignment="1">
      <alignment wrapText="1"/>
    </xf>
    <xf numFmtId="0" fontId="6" fillId="0" borderId="6" xfId="1" applyFont="1" applyBorder="1" applyAlignment="1">
      <alignment horizontal="center" vertical="center" wrapText="1"/>
    </xf>
    <xf numFmtId="0" fontId="13" fillId="0" borderId="10" xfId="1" applyFont="1" applyBorder="1" applyAlignment="1">
      <alignment wrapText="1"/>
    </xf>
    <xf numFmtId="0" fontId="13" fillId="0" borderId="29" xfId="1" applyFont="1" applyBorder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9" fillId="14" borderId="31" xfId="1" applyFont="1" applyFill="1" applyBorder="1" applyAlignment="1">
      <alignment horizontal="center" vertical="center"/>
    </xf>
    <xf numFmtId="0" fontId="9" fillId="14" borderId="32" xfId="1" applyFont="1" applyFill="1" applyBorder="1" applyAlignment="1">
      <alignment horizontal="center" vertical="center"/>
    </xf>
    <xf numFmtId="0" fontId="9" fillId="11" borderId="30" xfId="1" applyFont="1" applyFill="1" applyBorder="1" applyAlignment="1">
      <alignment horizontal="center" vertical="center" wrapText="1"/>
    </xf>
    <xf numFmtId="0" fontId="9" fillId="13" borderId="31" xfId="1" applyFont="1" applyFill="1" applyBorder="1" applyAlignment="1">
      <alignment horizontal="center" vertical="center" wrapText="1"/>
    </xf>
    <xf numFmtId="0" fontId="9" fillId="13" borderId="3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11" fillId="0" borderId="10" xfId="1" applyFont="1" applyBorder="1" applyAlignment="1">
      <alignment wrapText="1"/>
    </xf>
    <xf numFmtId="0" fontId="11" fillId="0" borderId="29" xfId="1" applyFont="1" applyBorder="1" applyAlignment="1">
      <alignment wrapText="1"/>
    </xf>
    <xf numFmtId="0" fontId="3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wrapText="1"/>
    </xf>
    <xf numFmtId="0" fontId="4" fillId="0" borderId="13" xfId="1" applyFont="1" applyBorder="1" applyAlignment="1">
      <alignment wrapText="1"/>
    </xf>
    <xf numFmtId="1" fontId="3" fillId="5" borderId="11" xfId="1" applyNumberFormat="1" applyFont="1" applyFill="1" applyBorder="1" applyAlignment="1">
      <alignment horizontal="center" vertical="center" wrapText="1"/>
    </xf>
    <xf numFmtId="1" fontId="7" fillId="18" borderId="28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6">
    <dxf>
      <fill>
        <patternFill patternType="solid">
          <fgColor rgb="FFEED8F2"/>
          <bgColor rgb="FFEED8F2"/>
        </patternFill>
      </fill>
    </dxf>
    <dxf>
      <fill>
        <patternFill patternType="solid">
          <fgColor rgb="FFEED8F2"/>
          <bgColor rgb="FFEED8F2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EED8F2"/>
          <bgColor rgb="FFEED8F2"/>
        </patternFill>
      </fill>
    </dxf>
    <dxf>
      <fill>
        <patternFill patternType="solid">
          <fgColor rgb="FFEED8F2"/>
          <bgColor rgb="FFEED8F2"/>
        </patternFill>
      </fill>
    </dxf>
    <dxf>
      <fill>
        <patternFill patternType="solid">
          <fgColor theme="4"/>
          <bgColor theme="4"/>
        </patternFill>
      </fill>
    </dxf>
  </dxfs>
  <tableStyles count="2" defaultTableStyle="TableStyleMedium2" defaultPivotStyle="PivotStyleLight16">
    <tableStyle name="ENTRADA-style" pivot="0" count="3">
      <tableStyleElement type="headerRow" dxfId="5"/>
      <tableStyleElement type="firstRowStripe" dxfId="4"/>
      <tableStyleElement type="secondRowStripe" dxfId="3"/>
    </tableStyle>
    <tableStyle name="FRUTA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0"/>
  <sheetViews>
    <sheetView zoomScale="80" zoomScaleNormal="80" workbookViewId="0">
      <selection activeCell="G37" sqref="G37"/>
    </sheetView>
  </sheetViews>
  <sheetFormatPr baseColWidth="10" defaultColWidth="14.42578125" defaultRowHeight="15" customHeight="1" x14ac:dyDescent="0.2"/>
  <cols>
    <col min="1" max="1" width="17.42578125" style="1" customWidth="1"/>
    <col min="2" max="2" width="28.140625" style="1" customWidth="1"/>
    <col min="3" max="3" width="22.85546875" style="1" customWidth="1"/>
    <col min="4" max="4" width="14.7109375" style="1" customWidth="1"/>
    <col min="5" max="5" width="16.5703125" style="1" customWidth="1"/>
    <col min="6" max="6" width="6.85546875" style="1" customWidth="1"/>
    <col min="7" max="7" width="19.140625" style="1" customWidth="1"/>
    <col min="8" max="8" width="27.42578125" style="1" customWidth="1"/>
    <col min="9" max="9" width="22.85546875" style="1" customWidth="1"/>
    <col min="10" max="10" width="17.42578125" style="1" customWidth="1"/>
    <col min="11" max="11" width="18.7109375" style="1" customWidth="1"/>
    <col min="12" max="26" width="10.7109375" style="1" customWidth="1"/>
    <col min="27" max="16384" width="14.42578125" style="1"/>
  </cols>
  <sheetData>
    <row r="1" spans="1:11" ht="18.75" thickBot="1" x14ac:dyDescent="0.4">
      <c r="A1" s="123" t="s">
        <v>24</v>
      </c>
      <c r="B1" s="124"/>
      <c r="C1" s="124"/>
      <c r="D1" s="124"/>
      <c r="E1" s="124"/>
      <c r="F1" s="98"/>
      <c r="G1" s="123" t="s">
        <v>24</v>
      </c>
      <c r="H1" s="124"/>
      <c r="I1" s="124"/>
      <c r="J1" s="124"/>
      <c r="K1" s="124"/>
    </row>
    <row r="2" spans="1:11" ht="36.75" thickBot="1" x14ac:dyDescent="0.4">
      <c r="A2" s="97" t="s">
        <v>2</v>
      </c>
      <c r="B2" s="46" t="s">
        <v>3</v>
      </c>
      <c r="C2" s="47" t="s">
        <v>4</v>
      </c>
      <c r="D2" s="47" t="s">
        <v>5</v>
      </c>
      <c r="E2" s="48" t="s">
        <v>6</v>
      </c>
      <c r="F2" s="98"/>
      <c r="G2" s="97" t="s">
        <v>2</v>
      </c>
      <c r="H2" s="46" t="s">
        <v>3</v>
      </c>
      <c r="I2" s="47" t="s">
        <v>4</v>
      </c>
      <c r="J2" s="47" t="s">
        <v>5</v>
      </c>
      <c r="K2" s="48" t="s">
        <v>6</v>
      </c>
    </row>
    <row r="3" spans="1:11" ht="18.75" thickBot="1" x14ac:dyDescent="0.4">
      <c r="A3" s="125">
        <v>5</v>
      </c>
      <c r="B3" s="49" t="s">
        <v>26</v>
      </c>
      <c r="C3" s="50" t="s">
        <v>7</v>
      </c>
      <c r="D3" s="50">
        <f>D9/E3</f>
        <v>125</v>
      </c>
      <c r="E3" s="51">
        <v>1</v>
      </c>
      <c r="F3" s="98"/>
      <c r="G3" s="125">
        <v>8</v>
      </c>
      <c r="H3" s="49"/>
      <c r="I3" s="50" t="s">
        <v>7</v>
      </c>
      <c r="J3" s="50">
        <f>J9/K3</f>
        <v>64.820000000000007</v>
      </c>
      <c r="K3" s="51">
        <v>1</v>
      </c>
    </row>
    <row r="4" spans="1:11" ht="5.25" customHeight="1" thickBot="1" x14ac:dyDescent="0.4">
      <c r="A4" s="126"/>
      <c r="B4" s="122"/>
      <c r="C4" s="120"/>
      <c r="D4" s="120"/>
      <c r="E4" s="121"/>
      <c r="F4" s="98"/>
      <c r="G4" s="126"/>
      <c r="H4" s="122"/>
      <c r="I4" s="120"/>
      <c r="J4" s="120"/>
      <c r="K4" s="121"/>
    </row>
    <row r="5" spans="1:11" ht="36.75" thickBot="1" x14ac:dyDescent="0.4">
      <c r="A5" s="126"/>
      <c r="B5" s="52"/>
      <c r="C5" s="52" t="s">
        <v>1</v>
      </c>
      <c r="D5" s="52" t="s">
        <v>8</v>
      </c>
      <c r="E5" s="52" t="s">
        <v>9</v>
      </c>
      <c r="F5" s="98"/>
      <c r="G5" s="126"/>
      <c r="H5" s="52" t="s">
        <v>29</v>
      </c>
      <c r="I5" s="52" t="s">
        <v>1</v>
      </c>
      <c r="J5" s="52" t="s">
        <v>8</v>
      </c>
      <c r="K5" s="52" t="s">
        <v>9</v>
      </c>
    </row>
    <row r="6" spans="1:11" ht="18.75" thickBot="1" x14ac:dyDescent="0.4">
      <c r="A6" s="126"/>
      <c r="B6" s="52" t="s">
        <v>10</v>
      </c>
      <c r="C6" s="52">
        <v>3</v>
      </c>
      <c r="D6" s="52">
        <v>12</v>
      </c>
      <c r="E6" s="53">
        <v>9.6</v>
      </c>
      <c r="F6" s="98"/>
      <c r="G6" s="126"/>
      <c r="H6" s="52" t="s">
        <v>10</v>
      </c>
      <c r="I6" s="52">
        <v>4.3600000000000003</v>
      </c>
      <c r="J6" s="52">
        <v>17.440000000000001</v>
      </c>
      <c r="K6" s="53">
        <v>26.905276149336625</v>
      </c>
    </row>
    <row r="7" spans="1:11" ht="18.75" thickBot="1" x14ac:dyDescent="0.4">
      <c r="A7" s="126"/>
      <c r="B7" s="52" t="s">
        <v>11</v>
      </c>
      <c r="C7" s="52">
        <v>5</v>
      </c>
      <c r="D7" s="52">
        <v>45</v>
      </c>
      <c r="E7" s="53">
        <v>36</v>
      </c>
      <c r="F7" s="98"/>
      <c r="G7" s="126"/>
      <c r="H7" s="52" t="s">
        <v>11</v>
      </c>
      <c r="I7" s="52">
        <v>0.5</v>
      </c>
      <c r="J7" s="52">
        <v>4.5</v>
      </c>
      <c r="K7" s="53">
        <v>6.9423017587164448</v>
      </c>
    </row>
    <row r="8" spans="1:11" ht="18.75" thickBot="1" x14ac:dyDescent="0.4">
      <c r="A8" s="126"/>
      <c r="B8" s="52" t="s">
        <v>12</v>
      </c>
      <c r="C8" s="52">
        <v>17</v>
      </c>
      <c r="D8" s="52">
        <v>68</v>
      </c>
      <c r="E8" s="53">
        <v>54.4</v>
      </c>
      <c r="F8" s="98"/>
      <c r="G8" s="126"/>
      <c r="H8" s="52" t="s">
        <v>12</v>
      </c>
      <c r="I8" s="52">
        <v>10.72</v>
      </c>
      <c r="J8" s="52">
        <v>42.88</v>
      </c>
      <c r="K8" s="53">
        <v>66.152422091946917</v>
      </c>
    </row>
    <row r="9" spans="1:11" ht="18.75" thickBot="1" x14ac:dyDescent="0.4">
      <c r="A9" s="126"/>
      <c r="B9" s="52" t="s">
        <v>0</v>
      </c>
      <c r="C9" s="52"/>
      <c r="D9" s="52">
        <v>125</v>
      </c>
      <c r="E9" s="52">
        <v>100</v>
      </c>
      <c r="F9" s="98"/>
      <c r="G9" s="126"/>
      <c r="H9" s="52" t="s">
        <v>0</v>
      </c>
      <c r="I9" s="52"/>
      <c r="J9" s="52">
        <v>64.820000000000007</v>
      </c>
      <c r="K9" s="52">
        <v>99.999999999999986</v>
      </c>
    </row>
    <row r="10" spans="1:11" ht="7.5" customHeight="1" thickBot="1" x14ac:dyDescent="0.4">
      <c r="A10" s="126"/>
      <c r="B10" s="122"/>
      <c r="C10" s="120"/>
      <c r="D10" s="120"/>
      <c r="E10" s="121"/>
      <c r="F10" s="98"/>
      <c r="G10" s="126"/>
      <c r="H10" s="122"/>
      <c r="I10" s="120"/>
      <c r="J10" s="120"/>
      <c r="K10" s="121"/>
    </row>
    <row r="11" spans="1:11" ht="36.75" thickBot="1" x14ac:dyDescent="0.4">
      <c r="A11" s="126"/>
      <c r="B11" s="54" t="s">
        <v>3</v>
      </c>
      <c r="C11" s="54" t="s">
        <v>4</v>
      </c>
      <c r="D11" s="54" t="s">
        <v>5</v>
      </c>
      <c r="E11" s="55" t="s">
        <v>6</v>
      </c>
      <c r="F11" s="98"/>
      <c r="G11" s="126"/>
      <c r="H11" s="54" t="s">
        <v>3</v>
      </c>
      <c r="I11" s="54" t="s">
        <v>4</v>
      </c>
      <c r="J11" s="54" t="s">
        <v>5</v>
      </c>
      <c r="K11" s="55" t="s">
        <v>6</v>
      </c>
    </row>
    <row r="12" spans="1:11" ht="54.75" thickBot="1" x14ac:dyDescent="0.4">
      <c r="A12" s="126"/>
      <c r="B12" s="56" t="s">
        <v>25</v>
      </c>
      <c r="C12" s="57" t="s">
        <v>13</v>
      </c>
      <c r="D12" s="57">
        <f>D18/E12</f>
        <v>240.88</v>
      </c>
      <c r="E12" s="58">
        <v>1</v>
      </c>
      <c r="F12" s="98"/>
      <c r="G12" s="126"/>
      <c r="H12" s="56" t="s">
        <v>28</v>
      </c>
      <c r="I12" s="57" t="s">
        <v>13</v>
      </c>
      <c r="J12" s="57">
        <f>J18/K12</f>
        <v>551.9</v>
      </c>
      <c r="K12" s="58">
        <v>1</v>
      </c>
    </row>
    <row r="13" spans="1:11" ht="7.5" customHeight="1" thickBot="1" x14ac:dyDescent="0.4">
      <c r="A13" s="126"/>
      <c r="B13" s="122"/>
      <c r="C13" s="120"/>
      <c r="D13" s="120"/>
      <c r="E13" s="121"/>
      <c r="F13" s="98"/>
      <c r="G13" s="126"/>
      <c r="H13" s="122"/>
      <c r="I13" s="120"/>
      <c r="J13" s="120"/>
      <c r="K13" s="121"/>
    </row>
    <row r="14" spans="1:11" ht="36" x14ac:dyDescent="0.35">
      <c r="A14" s="126"/>
      <c r="B14" s="59"/>
      <c r="C14" s="59" t="s">
        <v>1</v>
      </c>
      <c r="D14" s="59" t="s">
        <v>8</v>
      </c>
      <c r="E14" s="59" t="s">
        <v>9</v>
      </c>
      <c r="F14" s="98"/>
      <c r="G14" s="126"/>
      <c r="H14" s="59"/>
      <c r="I14" s="59" t="s">
        <v>1</v>
      </c>
      <c r="J14" s="59" t="s">
        <v>8</v>
      </c>
      <c r="K14" s="59" t="s">
        <v>9</v>
      </c>
    </row>
    <row r="15" spans="1:11" ht="19.5" customHeight="1" x14ac:dyDescent="0.35">
      <c r="A15" s="126"/>
      <c r="B15" s="59" t="s">
        <v>10</v>
      </c>
      <c r="C15" s="59">
        <v>24.82</v>
      </c>
      <c r="D15" s="59">
        <v>99.28</v>
      </c>
      <c r="E15" s="101">
        <v>41.215543008967124</v>
      </c>
      <c r="F15" s="98"/>
      <c r="G15" s="126"/>
      <c r="H15" s="59" t="s">
        <v>10</v>
      </c>
      <c r="I15" s="59">
        <v>29.7</v>
      </c>
      <c r="J15" s="59">
        <v>118.8</v>
      </c>
      <c r="K15" s="60">
        <v>21.525638702663528</v>
      </c>
    </row>
    <row r="16" spans="1:11" ht="18" x14ac:dyDescent="0.35">
      <c r="A16" s="126"/>
      <c r="B16" s="59" t="s">
        <v>11</v>
      </c>
      <c r="C16" s="59">
        <v>8.16</v>
      </c>
      <c r="D16" s="59">
        <v>73.44</v>
      </c>
      <c r="E16" s="101">
        <v>30.488209897044172</v>
      </c>
      <c r="F16" s="98"/>
      <c r="G16" s="126"/>
      <c r="H16" s="59" t="s">
        <v>11</v>
      </c>
      <c r="I16" s="59">
        <v>27.5</v>
      </c>
      <c r="J16" s="59">
        <v>247.5</v>
      </c>
      <c r="K16" s="60">
        <v>44.845080630549013</v>
      </c>
    </row>
    <row r="17" spans="1:11" ht="18" x14ac:dyDescent="0.35">
      <c r="A17" s="126"/>
      <c r="B17" s="59" t="s">
        <v>12</v>
      </c>
      <c r="C17" s="59">
        <v>17.04</v>
      </c>
      <c r="D17" s="59">
        <v>68.16</v>
      </c>
      <c r="E17" s="101">
        <v>28.296247093988708</v>
      </c>
      <c r="F17" s="98"/>
      <c r="G17" s="126"/>
      <c r="H17" s="59" t="s">
        <v>12</v>
      </c>
      <c r="I17" s="59">
        <v>46.4</v>
      </c>
      <c r="J17" s="59">
        <v>185.6</v>
      </c>
      <c r="K17" s="60">
        <v>33.629280666787466</v>
      </c>
    </row>
    <row r="18" spans="1:11" ht="18.75" thickBot="1" x14ac:dyDescent="0.4">
      <c r="A18" s="126"/>
      <c r="B18" s="59" t="s">
        <v>0</v>
      </c>
      <c r="C18" s="59"/>
      <c r="D18" s="59">
        <v>240.88</v>
      </c>
      <c r="E18" s="59">
        <v>100</v>
      </c>
      <c r="F18" s="98"/>
      <c r="G18" s="126"/>
      <c r="H18" s="59" t="s">
        <v>0</v>
      </c>
      <c r="I18" s="59"/>
      <c r="J18" s="59">
        <v>551.9</v>
      </c>
      <c r="K18" s="59">
        <v>100.00000000000001</v>
      </c>
    </row>
    <row r="19" spans="1:11" ht="9" customHeight="1" thickBot="1" x14ac:dyDescent="0.4">
      <c r="A19" s="126"/>
      <c r="B19" s="61"/>
      <c r="C19" s="61"/>
      <c r="D19" s="61"/>
      <c r="E19" s="62"/>
      <c r="F19" s="98"/>
      <c r="G19" s="126"/>
      <c r="H19" s="61"/>
      <c r="I19" s="61"/>
      <c r="J19" s="61"/>
      <c r="K19" s="62"/>
    </row>
    <row r="20" spans="1:11" ht="33" customHeight="1" thickBot="1" x14ac:dyDescent="0.4">
      <c r="A20" s="126"/>
      <c r="B20" s="63" t="s">
        <v>3</v>
      </c>
      <c r="C20" s="63" t="s">
        <v>4</v>
      </c>
      <c r="D20" s="63" t="s">
        <v>5</v>
      </c>
      <c r="E20" s="64" t="s">
        <v>6</v>
      </c>
      <c r="F20" s="98"/>
      <c r="G20" s="126"/>
      <c r="H20" s="63" t="s">
        <v>3</v>
      </c>
      <c r="I20" s="63" t="s">
        <v>4</v>
      </c>
      <c r="J20" s="63" t="s">
        <v>5</v>
      </c>
      <c r="K20" s="64" t="s">
        <v>6</v>
      </c>
    </row>
    <row r="21" spans="1:11" ht="18" customHeight="1" thickBot="1" x14ac:dyDescent="0.4">
      <c r="A21" s="126"/>
      <c r="B21" s="65" t="s">
        <v>27</v>
      </c>
      <c r="C21" s="66" t="s">
        <v>14</v>
      </c>
      <c r="D21" s="66">
        <f>D27/E21</f>
        <v>60</v>
      </c>
      <c r="E21" s="67">
        <v>1</v>
      </c>
      <c r="F21" s="98"/>
      <c r="G21" s="126"/>
      <c r="H21" s="66"/>
      <c r="I21" s="66" t="s">
        <v>14</v>
      </c>
      <c r="J21" s="66">
        <f>J27/K21</f>
        <v>0</v>
      </c>
      <c r="K21" s="67">
        <v>1</v>
      </c>
    </row>
    <row r="22" spans="1:11" ht="7.5" customHeight="1" thickBot="1" x14ac:dyDescent="0.4">
      <c r="A22" s="126"/>
      <c r="B22" s="119"/>
      <c r="C22" s="120"/>
      <c r="D22" s="120"/>
      <c r="E22" s="121"/>
      <c r="F22" s="98"/>
      <c r="G22" s="126"/>
      <c r="H22" s="119"/>
      <c r="I22" s="120"/>
      <c r="J22" s="120"/>
      <c r="K22" s="121"/>
    </row>
    <row r="23" spans="1:11" ht="18" customHeight="1" x14ac:dyDescent="0.35">
      <c r="A23" s="126"/>
      <c r="B23" s="68"/>
      <c r="C23" s="69" t="s">
        <v>1</v>
      </c>
      <c r="D23" s="69" t="s">
        <v>8</v>
      </c>
      <c r="E23" s="70" t="s">
        <v>9</v>
      </c>
      <c r="F23" s="98"/>
      <c r="G23" s="126"/>
      <c r="H23" s="68"/>
      <c r="I23" s="69" t="s">
        <v>1</v>
      </c>
      <c r="J23" s="69" t="s">
        <v>8</v>
      </c>
      <c r="K23" s="70" t="s">
        <v>9</v>
      </c>
    </row>
    <row r="24" spans="1:11" ht="18" customHeight="1" x14ac:dyDescent="0.35">
      <c r="A24" s="126"/>
      <c r="B24" s="71" t="s">
        <v>10</v>
      </c>
      <c r="C24" s="71">
        <v>0</v>
      </c>
      <c r="D24" s="71">
        <v>0</v>
      </c>
      <c r="E24" s="71">
        <v>0</v>
      </c>
      <c r="F24" s="98"/>
      <c r="G24" s="126"/>
      <c r="H24" s="71" t="s">
        <v>10</v>
      </c>
      <c r="I24" s="71"/>
      <c r="J24" s="71"/>
      <c r="K24" s="71"/>
    </row>
    <row r="25" spans="1:11" ht="18" customHeight="1" x14ac:dyDescent="0.35">
      <c r="A25" s="126"/>
      <c r="B25" s="71" t="s">
        <v>11</v>
      </c>
      <c r="C25" s="71">
        <v>0</v>
      </c>
      <c r="D25" s="71">
        <v>0</v>
      </c>
      <c r="E25" s="71">
        <v>0</v>
      </c>
      <c r="F25" s="98"/>
      <c r="G25" s="126"/>
      <c r="H25" s="71" t="s">
        <v>11</v>
      </c>
      <c r="I25" s="71"/>
      <c r="J25" s="71"/>
      <c r="K25" s="71"/>
    </row>
    <row r="26" spans="1:11" ht="18" customHeight="1" x14ac:dyDescent="0.35">
      <c r="A26" s="126"/>
      <c r="B26" s="71" t="s">
        <v>12</v>
      </c>
      <c r="C26" s="71">
        <v>15</v>
      </c>
      <c r="D26" s="71">
        <v>60</v>
      </c>
      <c r="E26" s="71">
        <v>100</v>
      </c>
      <c r="F26" s="98"/>
      <c r="G26" s="126"/>
      <c r="H26" s="71" t="s">
        <v>12</v>
      </c>
      <c r="I26" s="71"/>
      <c r="J26" s="71"/>
      <c r="K26" s="71"/>
    </row>
    <row r="27" spans="1:11" ht="18" customHeight="1" thickBot="1" x14ac:dyDescent="0.4">
      <c r="A27" s="126"/>
      <c r="B27" s="72" t="s">
        <v>0</v>
      </c>
      <c r="C27" s="72"/>
      <c r="D27" s="72">
        <v>60</v>
      </c>
      <c r="E27" s="72">
        <v>100</v>
      </c>
      <c r="F27" s="98"/>
      <c r="G27" s="126"/>
      <c r="H27" s="72" t="s">
        <v>0</v>
      </c>
      <c r="I27" s="72"/>
      <c r="J27" s="72"/>
      <c r="K27" s="72"/>
    </row>
    <row r="28" spans="1:11" ht="8.25" customHeight="1" thickBot="1" x14ac:dyDescent="0.4">
      <c r="A28" s="126"/>
      <c r="B28" s="61"/>
      <c r="C28" s="61"/>
      <c r="D28" s="61"/>
      <c r="E28" s="62"/>
      <c r="F28" s="98"/>
      <c r="G28" s="126"/>
      <c r="H28" s="61"/>
      <c r="I28" s="61"/>
      <c r="J28" s="61"/>
      <c r="K28" s="62"/>
    </row>
    <row r="29" spans="1:11" ht="31.5" customHeight="1" x14ac:dyDescent="0.35">
      <c r="A29" s="126"/>
      <c r="B29" s="73"/>
      <c r="C29" s="74" t="s">
        <v>4</v>
      </c>
      <c r="D29" s="74" t="s">
        <v>5</v>
      </c>
      <c r="E29" s="75" t="s">
        <v>6</v>
      </c>
      <c r="F29" s="98"/>
      <c r="G29" s="126"/>
      <c r="H29" s="73"/>
      <c r="I29" s="74" t="s">
        <v>4</v>
      </c>
      <c r="J29" s="74" t="s">
        <v>5</v>
      </c>
      <c r="K29" s="75" t="s">
        <v>6</v>
      </c>
    </row>
    <row r="30" spans="1:11" ht="15.75" customHeight="1" thickBot="1" x14ac:dyDescent="0.4">
      <c r="A30" s="126"/>
      <c r="B30" s="76"/>
      <c r="C30" s="77" t="s">
        <v>15</v>
      </c>
      <c r="D30" s="103">
        <f>SUM(D21,D12,D3)</f>
        <v>425.88</v>
      </c>
      <c r="E30" s="78">
        <v>1</v>
      </c>
      <c r="F30" s="98"/>
      <c r="G30" s="126"/>
      <c r="H30" s="76"/>
      <c r="I30" s="77" t="s">
        <v>15</v>
      </c>
      <c r="J30" s="99">
        <f>SUM(J21,J12,J3)</f>
        <v>616.72</v>
      </c>
      <c r="K30" s="78">
        <v>1</v>
      </c>
    </row>
    <row r="31" spans="1:11" ht="5.25" customHeight="1" thickBot="1" x14ac:dyDescent="0.4">
      <c r="A31" s="126"/>
      <c r="B31" s="122"/>
      <c r="C31" s="120"/>
      <c r="D31" s="120"/>
      <c r="E31" s="121"/>
      <c r="F31" s="98"/>
      <c r="G31" s="126"/>
      <c r="H31" s="122"/>
      <c r="I31" s="120"/>
      <c r="J31" s="120"/>
      <c r="K31" s="121"/>
    </row>
    <row r="32" spans="1:11" ht="15.75" customHeight="1" x14ac:dyDescent="0.35">
      <c r="A32" s="126"/>
      <c r="B32" s="79"/>
      <c r="C32" s="80" t="s">
        <v>1</v>
      </c>
      <c r="D32" s="80" t="s">
        <v>8</v>
      </c>
      <c r="E32" s="81" t="s">
        <v>9</v>
      </c>
      <c r="F32" s="98"/>
      <c r="G32" s="126"/>
      <c r="H32" s="79"/>
      <c r="I32" s="80" t="s">
        <v>1</v>
      </c>
      <c r="J32" s="80" t="s">
        <v>8</v>
      </c>
      <c r="K32" s="81" t="s">
        <v>9</v>
      </c>
    </row>
    <row r="33" spans="1:12" ht="15.75" customHeight="1" x14ac:dyDescent="0.35">
      <c r="A33" s="126"/>
      <c r="B33" s="82" t="s">
        <v>10</v>
      </c>
      <c r="C33" s="83">
        <f t="shared" ref="C33:D35" si="0">SUM(C24,C15,C6)</f>
        <v>27.82</v>
      </c>
      <c r="D33" s="83">
        <f t="shared" si="0"/>
        <v>111.28</v>
      </c>
      <c r="E33" s="84">
        <f>(D33*100)/D36</f>
        <v>26.129426129426129</v>
      </c>
      <c r="F33" s="98"/>
      <c r="G33" s="126"/>
      <c r="H33" s="82" t="s">
        <v>10</v>
      </c>
      <c r="I33" s="83">
        <f t="shared" ref="I33:J35" si="1">SUM(I24,I15,I6)</f>
        <v>34.06</v>
      </c>
      <c r="J33" s="83">
        <f t="shared" si="1"/>
        <v>136.24</v>
      </c>
      <c r="K33" s="84">
        <f>(J33*100)/J36</f>
        <v>22.091062394603711</v>
      </c>
    </row>
    <row r="34" spans="1:12" ht="15.75" customHeight="1" x14ac:dyDescent="0.35">
      <c r="A34" s="126"/>
      <c r="B34" s="82" t="s">
        <v>11</v>
      </c>
      <c r="C34" s="83">
        <f t="shared" si="0"/>
        <v>13.16</v>
      </c>
      <c r="D34" s="83">
        <f t="shared" si="0"/>
        <v>118.44</v>
      </c>
      <c r="E34" s="144">
        <f>(D34*100)/D36</f>
        <v>27.810650887573964</v>
      </c>
      <c r="F34" s="98"/>
      <c r="G34" s="126"/>
      <c r="H34" s="82" t="s">
        <v>11</v>
      </c>
      <c r="I34" s="83">
        <f t="shared" si="1"/>
        <v>28</v>
      </c>
      <c r="J34" s="83">
        <f t="shared" si="1"/>
        <v>252</v>
      </c>
      <c r="K34" s="100">
        <f>(J34*100)/J36</f>
        <v>40.861330911921129</v>
      </c>
    </row>
    <row r="35" spans="1:12" ht="15.75" customHeight="1" x14ac:dyDescent="0.35">
      <c r="A35" s="126"/>
      <c r="B35" s="82" t="s">
        <v>12</v>
      </c>
      <c r="C35" s="83">
        <f t="shared" si="0"/>
        <v>49.04</v>
      </c>
      <c r="D35" s="83">
        <f t="shared" si="0"/>
        <v>196.16</v>
      </c>
      <c r="E35" s="104">
        <f>(D35*100)/D36</f>
        <v>46.059922982999908</v>
      </c>
      <c r="F35" s="98"/>
      <c r="G35" s="126"/>
      <c r="H35" s="82" t="s">
        <v>12</v>
      </c>
      <c r="I35" s="83">
        <f t="shared" si="1"/>
        <v>57.12</v>
      </c>
      <c r="J35" s="83">
        <f t="shared" si="1"/>
        <v>228.48</v>
      </c>
      <c r="K35" s="100">
        <f>(J35*100)/J36</f>
        <v>37.04760669347516</v>
      </c>
      <c r="L35" s="1" t="s">
        <v>16</v>
      </c>
    </row>
    <row r="36" spans="1:12" ht="15.75" customHeight="1" thickBot="1" x14ac:dyDescent="0.4">
      <c r="A36" s="127"/>
      <c r="B36" s="76" t="s">
        <v>0</v>
      </c>
      <c r="C36" s="86"/>
      <c r="D36" s="86">
        <f t="shared" ref="D36:E36" si="2">SUM(D33:D35)</f>
        <v>425.88</v>
      </c>
      <c r="E36" s="87">
        <f t="shared" si="2"/>
        <v>100</v>
      </c>
      <c r="F36" s="98"/>
      <c r="G36" s="127"/>
      <c r="H36" s="76" t="s">
        <v>0</v>
      </c>
      <c r="I36" s="86"/>
      <c r="J36" s="86">
        <f t="shared" ref="J36:K36" si="3">SUM(J33:J35)</f>
        <v>616.72</v>
      </c>
      <c r="K36" s="87">
        <f t="shared" si="3"/>
        <v>100</v>
      </c>
    </row>
    <row r="37" spans="1:12" ht="15.75" customHeight="1" x14ac:dyDescent="0.2"/>
    <row r="38" spans="1:12" ht="15.75" customHeight="1" x14ac:dyDescent="0.2"/>
    <row r="39" spans="1:12" ht="15.75" customHeight="1" x14ac:dyDescent="0.2"/>
    <row r="40" spans="1:12" ht="15.75" customHeight="1" x14ac:dyDescent="0.2"/>
    <row r="41" spans="1:12" ht="15.75" customHeight="1" x14ac:dyDescent="0.2"/>
    <row r="42" spans="1:12" ht="15.75" customHeight="1" x14ac:dyDescent="0.2"/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B22:E22"/>
    <mergeCell ref="H22:K22"/>
    <mergeCell ref="B31:E31"/>
    <mergeCell ref="H31:K31"/>
    <mergeCell ref="A1:E1"/>
    <mergeCell ref="G1:K1"/>
    <mergeCell ref="A3:A36"/>
    <mergeCell ref="G3:G36"/>
    <mergeCell ref="B4:E4"/>
    <mergeCell ref="H4:K4"/>
    <mergeCell ref="B10:E10"/>
    <mergeCell ref="H10:K10"/>
    <mergeCell ref="B13:E13"/>
    <mergeCell ref="H13:K13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0"/>
  <sheetViews>
    <sheetView zoomScale="86" zoomScaleNormal="86" workbookViewId="0">
      <selection activeCell="C30" sqref="C30"/>
    </sheetView>
  </sheetViews>
  <sheetFormatPr baseColWidth="10" defaultColWidth="14.42578125" defaultRowHeight="15" customHeight="1" x14ac:dyDescent="0.2"/>
  <cols>
    <col min="1" max="1" width="17.42578125" style="1" customWidth="1"/>
    <col min="2" max="2" width="28.140625" style="1" customWidth="1"/>
    <col min="3" max="3" width="22.85546875" style="1" customWidth="1"/>
    <col min="4" max="4" width="14.7109375" style="1" customWidth="1"/>
    <col min="5" max="5" width="16.5703125" style="1" customWidth="1"/>
    <col min="6" max="6" width="6.85546875" style="1" customWidth="1"/>
    <col min="7" max="7" width="18.140625" style="1" customWidth="1"/>
    <col min="8" max="8" width="27.42578125" style="1" customWidth="1"/>
    <col min="9" max="9" width="22.85546875" style="1" customWidth="1"/>
    <col min="10" max="10" width="17.42578125" style="1" customWidth="1"/>
    <col min="11" max="11" width="18.7109375" style="1" customWidth="1"/>
    <col min="12" max="26" width="10.7109375" style="1" customWidth="1"/>
    <col min="27" max="16384" width="14.42578125" style="1"/>
  </cols>
  <sheetData>
    <row r="1" spans="1:11" ht="18.75" thickBot="1" x14ac:dyDescent="0.4">
      <c r="A1" s="123" t="s">
        <v>24</v>
      </c>
      <c r="B1" s="124"/>
      <c r="C1" s="124"/>
      <c r="D1" s="124"/>
      <c r="E1" s="124"/>
      <c r="F1" s="98"/>
      <c r="G1" s="123" t="s">
        <v>24</v>
      </c>
      <c r="H1" s="124"/>
      <c r="I1" s="124"/>
      <c r="J1" s="124"/>
      <c r="K1" s="124"/>
    </row>
    <row r="2" spans="1:11" ht="36.75" thickBot="1" x14ac:dyDescent="0.4">
      <c r="A2" s="97" t="s">
        <v>2</v>
      </c>
      <c r="B2" s="46" t="s">
        <v>3</v>
      </c>
      <c r="C2" s="47" t="s">
        <v>4</v>
      </c>
      <c r="D2" s="47" t="s">
        <v>5</v>
      </c>
      <c r="E2" s="48" t="s">
        <v>6</v>
      </c>
      <c r="F2" s="98"/>
      <c r="G2" s="97" t="s">
        <v>2</v>
      </c>
      <c r="H2" s="46" t="s">
        <v>3</v>
      </c>
      <c r="I2" s="47" t="s">
        <v>4</v>
      </c>
      <c r="J2" s="47" t="s">
        <v>5</v>
      </c>
      <c r="K2" s="48" t="s">
        <v>6</v>
      </c>
    </row>
    <row r="3" spans="1:11" ht="18.75" thickBot="1" x14ac:dyDescent="0.4">
      <c r="A3" s="125">
        <v>15</v>
      </c>
      <c r="B3" s="49"/>
      <c r="C3" s="50" t="s">
        <v>7</v>
      </c>
      <c r="D3" s="50">
        <f>D9/E3</f>
        <v>0</v>
      </c>
      <c r="E3" s="51">
        <v>1</v>
      </c>
      <c r="F3" s="98"/>
      <c r="G3" s="125">
        <v>20</v>
      </c>
      <c r="H3" s="49" t="s">
        <v>31</v>
      </c>
      <c r="I3" s="50" t="s">
        <v>7</v>
      </c>
      <c r="J3" s="50">
        <f>J9/K3</f>
        <v>37.200000000000003</v>
      </c>
      <c r="K3" s="51">
        <v>1</v>
      </c>
    </row>
    <row r="4" spans="1:11" ht="5.25" customHeight="1" thickBot="1" x14ac:dyDescent="0.4">
      <c r="A4" s="126"/>
      <c r="B4" s="122"/>
      <c r="C4" s="120"/>
      <c r="D4" s="120"/>
      <c r="E4" s="121"/>
      <c r="F4" s="98"/>
      <c r="G4" s="126"/>
      <c r="H4" s="122"/>
      <c r="I4" s="120"/>
      <c r="J4" s="120"/>
      <c r="K4" s="121"/>
    </row>
    <row r="5" spans="1:11" ht="36.75" thickBot="1" x14ac:dyDescent="0.4">
      <c r="A5" s="126"/>
      <c r="B5" s="52"/>
      <c r="C5" s="52" t="s">
        <v>1</v>
      </c>
      <c r="D5" s="52" t="s">
        <v>8</v>
      </c>
      <c r="E5" s="52" t="s">
        <v>9</v>
      </c>
      <c r="F5" s="98"/>
      <c r="G5" s="126"/>
      <c r="H5" s="52"/>
      <c r="I5" s="52" t="s">
        <v>1</v>
      </c>
      <c r="J5" s="52" t="s">
        <v>8</v>
      </c>
      <c r="K5" s="52" t="s">
        <v>9</v>
      </c>
    </row>
    <row r="6" spans="1:11" ht="18.75" thickBot="1" x14ac:dyDescent="0.4">
      <c r="A6" s="126"/>
      <c r="B6" s="52" t="s">
        <v>10</v>
      </c>
      <c r="C6" s="52"/>
      <c r="D6" s="52"/>
      <c r="E6" s="53"/>
      <c r="F6" s="98"/>
      <c r="G6" s="126"/>
      <c r="H6" s="52" t="s">
        <v>10</v>
      </c>
      <c r="I6" s="52">
        <v>3.1</v>
      </c>
      <c r="J6" s="52">
        <v>12.4</v>
      </c>
      <c r="K6" s="53">
        <v>33.333333333333329</v>
      </c>
    </row>
    <row r="7" spans="1:11" ht="18.75" thickBot="1" x14ac:dyDescent="0.4">
      <c r="A7" s="126"/>
      <c r="B7" s="52" t="s">
        <v>11</v>
      </c>
      <c r="C7" s="52"/>
      <c r="D7" s="52"/>
      <c r="E7" s="53"/>
      <c r="F7" s="98"/>
      <c r="G7" s="126"/>
      <c r="H7" s="52" t="s">
        <v>11</v>
      </c>
      <c r="I7" s="52">
        <v>0</v>
      </c>
      <c r="J7" s="52">
        <v>0</v>
      </c>
      <c r="K7" s="53">
        <v>0</v>
      </c>
    </row>
    <row r="8" spans="1:11" ht="18.75" thickBot="1" x14ac:dyDescent="0.4">
      <c r="A8" s="126"/>
      <c r="B8" s="52" t="s">
        <v>12</v>
      </c>
      <c r="C8" s="52"/>
      <c r="D8" s="52"/>
      <c r="E8" s="53"/>
      <c r="F8" s="98"/>
      <c r="G8" s="126"/>
      <c r="H8" s="52" t="s">
        <v>12</v>
      </c>
      <c r="I8" s="52">
        <v>6.2</v>
      </c>
      <c r="J8" s="52">
        <v>24.8</v>
      </c>
      <c r="K8" s="53">
        <v>66.666666666666657</v>
      </c>
    </row>
    <row r="9" spans="1:11" ht="18.75" thickBot="1" x14ac:dyDescent="0.4">
      <c r="A9" s="126"/>
      <c r="B9" s="52" t="s">
        <v>0</v>
      </c>
      <c r="C9" s="52"/>
      <c r="D9" s="52"/>
      <c r="E9" s="53"/>
      <c r="F9" s="98"/>
      <c r="G9" s="126"/>
      <c r="H9" s="52" t="s">
        <v>0</v>
      </c>
      <c r="I9" s="52"/>
      <c r="J9" s="52">
        <v>37.200000000000003</v>
      </c>
      <c r="K9" s="52">
        <v>99.999999999999986</v>
      </c>
    </row>
    <row r="10" spans="1:11" ht="7.5" customHeight="1" thickBot="1" x14ac:dyDescent="0.4">
      <c r="A10" s="126"/>
      <c r="B10" s="122"/>
      <c r="C10" s="120"/>
      <c r="D10" s="120"/>
      <c r="E10" s="121"/>
      <c r="F10" s="98"/>
      <c r="G10" s="126"/>
      <c r="H10" s="122"/>
      <c r="I10" s="120"/>
      <c r="J10" s="120"/>
      <c r="K10" s="121"/>
    </row>
    <row r="11" spans="1:11" ht="36.75" thickBot="1" x14ac:dyDescent="0.4">
      <c r="A11" s="126"/>
      <c r="B11" s="54" t="s">
        <v>3</v>
      </c>
      <c r="C11" s="54" t="s">
        <v>4</v>
      </c>
      <c r="D11" s="54" t="s">
        <v>5</v>
      </c>
      <c r="E11" s="55" t="s">
        <v>6</v>
      </c>
      <c r="F11" s="98"/>
      <c r="G11" s="126"/>
      <c r="H11" s="54" t="s">
        <v>3</v>
      </c>
      <c r="I11" s="54" t="s">
        <v>4</v>
      </c>
      <c r="J11" s="54" t="s">
        <v>5</v>
      </c>
      <c r="K11" s="55" t="s">
        <v>6</v>
      </c>
    </row>
    <row r="12" spans="1:11" ht="18.75" thickBot="1" x14ac:dyDescent="0.4">
      <c r="A12" s="126"/>
      <c r="B12" s="56" t="s">
        <v>30</v>
      </c>
      <c r="C12" s="57" t="s">
        <v>13</v>
      </c>
      <c r="D12" s="57">
        <f>D18/E12</f>
        <v>385.12</v>
      </c>
      <c r="E12" s="58">
        <v>1</v>
      </c>
      <c r="F12" s="98"/>
      <c r="G12" s="126"/>
      <c r="H12" s="56" t="s">
        <v>32</v>
      </c>
      <c r="I12" s="57" t="s">
        <v>13</v>
      </c>
      <c r="J12" s="57">
        <f>J18/K12</f>
        <v>302.89</v>
      </c>
      <c r="K12" s="58">
        <v>1</v>
      </c>
    </row>
    <row r="13" spans="1:11" ht="7.5" customHeight="1" thickBot="1" x14ac:dyDescent="0.4">
      <c r="A13" s="126"/>
      <c r="B13" s="122"/>
      <c r="C13" s="120"/>
      <c r="D13" s="120"/>
      <c r="E13" s="121"/>
      <c r="F13" s="98"/>
      <c r="G13" s="126"/>
      <c r="H13" s="122"/>
      <c r="I13" s="120"/>
      <c r="J13" s="120"/>
      <c r="K13" s="121"/>
    </row>
    <row r="14" spans="1:11" ht="36" x14ac:dyDescent="0.35">
      <c r="A14" s="126"/>
      <c r="B14" s="59"/>
      <c r="C14" s="59" t="s">
        <v>1</v>
      </c>
      <c r="D14" s="59" t="s">
        <v>8</v>
      </c>
      <c r="E14" s="59" t="s">
        <v>9</v>
      </c>
      <c r="F14" s="98"/>
      <c r="G14" s="126"/>
      <c r="H14" s="59"/>
      <c r="I14" s="59" t="s">
        <v>1</v>
      </c>
      <c r="J14" s="59" t="s">
        <v>8</v>
      </c>
      <c r="K14" s="59" t="s">
        <v>9</v>
      </c>
    </row>
    <row r="15" spans="1:11" ht="19.5" customHeight="1" x14ac:dyDescent="0.35">
      <c r="A15" s="126"/>
      <c r="B15" s="59" t="s">
        <v>10</v>
      </c>
      <c r="C15" s="105">
        <v>26.759999999999998</v>
      </c>
      <c r="D15" s="105">
        <v>107.03999999999999</v>
      </c>
      <c r="E15" s="105">
        <v>27.793934358122144</v>
      </c>
      <c r="F15" s="98"/>
      <c r="G15" s="126"/>
      <c r="H15" s="59" t="s">
        <v>10</v>
      </c>
      <c r="I15" s="59">
        <v>12.01</v>
      </c>
      <c r="J15" s="59">
        <v>48.04</v>
      </c>
      <c r="K15" s="101">
        <v>15.860543431608836</v>
      </c>
    </row>
    <row r="16" spans="1:11" ht="18" x14ac:dyDescent="0.35">
      <c r="A16" s="126"/>
      <c r="B16" s="59" t="s">
        <v>11</v>
      </c>
      <c r="C16" s="105">
        <v>8</v>
      </c>
      <c r="D16" s="105">
        <v>72</v>
      </c>
      <c r="E16" s="105">
        <v>18.695471541337763</v>
      </c>
      <c r="F16" s="98"/>
      <c r="G16" s="126"/>
      <c r="H16" s="59" t="s">
        <v>11</v>
      </c>
      <c r="I16" s="59">
        <v>12.85</v>
      </c>
      <c r="J16" s="59">
        <v>115.64999999999999</v>
      </c>
      <c r="K16" s="101">
        <v>38.182178348575391</v>
      </c>
    </row>
    <row r="17" spans="1:11" ht="18" x14ac:dyDescent="0.35">
      <c r="A17" s="126"/>
      <c r="B17" s="59" t="s">
        <v>12</v>
      </c>
      <c r="C17" s="105">
        <v>51.519999999999996</v>
      </c>
      <c r="D17" s="105">
        <v>206.07999999999998</v>
      </c>
      <c r="E17" s="105">
        <v>53.510594100540089</v>
      </c>
      <c r="F17" s="98"/>
      <c r="G17" s="126"/>
      <c r="H17" s="59" t="s">
        <v>12</v>
      </c>
      <c r="I17" s="59">
        <v>34.799999999999997</v>
      </c>
      <c r="J17" s="59">
        <v>139.19999999999999</v>
      </c>
      <c r="K17" s="101">
        <v>45.95727821981577</v>
      </c>
    </row>
    <row r="18" spans="1:11" ht="18.75" thickBot="1" x14ac:dyDescent="0.4">
      <c r="A18" s="126"/>
      <c r="B18" s="59" t="s">
        <v>0</v>
      </c>
      <c r="C18" s="105"/>
      <c r="D18" s="105">
        <v>385.12</v>
      </c>
      <c r="E18" s="105">
        <v>100</v>
      </c>
      <c r="F18" s="98"/>
      <c r="G18" s="126"/>
      <c r="H18" s="59" t="s">
        <v>0</v>
      </c>
      <c r="I18" s="59"/>
      <c r="J18" s="59">
        <v>302.89</v>
      </c>
      <c r="K18" s="59">
        <v>99.999999999999986</v>
      </c>
    </row>
    <row r="19" spans="1:11" ht="9" customHeight="1" thickBot="1" x14ac:dyDescent="0.4">
      <c r="A19" s="126"/>
      <c r="B19" s="61"/>
      <c r="C19" s="61"/>
      <c r="D19" s="61"/>
      <c r="E19" s="62"/>
      <c r="F19" s="98"/>
      <c r="G19" s="126"/>
      <c r="H19" s="61"/>
      <c r="I19" s="61"/>
      <c r="J19" s="61"/>
      <c r="K19" s="62"/>
    </row>
    <row r="20" spans="1:11" ht="33" customHeight="1" thickBot="1" x14ac:dyDescent="0.4">
      <c r="A20" s="126"/>
      <c r="B20" s="63" t="s">
        <v>3</v>
      </c>
      <c r="C20" s="63" t="s">
        <v>4</v>
      </c>
      <c r="D20" s="63" t="s">
        <v>5</v>
      </c>
      <c r="E20" s="64" t="s">
        <v>6</v>
      </c>
      <c r="F20" s="98"/>
      <c r="G20" s="126"/>
      <c r="H20" s="63" t="s">
        <v>3</v>
      </c>
      <c r="I20" s="63" t="s">
        <v>4</v>
      </c>
      <c r="J20" s="63" t="s">
        <v>5</v>
      </c>
      <c r="K20" s="64" t="s">
        <v>6</v>
      </c>
    </row>
    <row r="21" spans="1:11" ht="18" customHeight="1" thickBot="1" x14ac:dyDescent="0.4">
      <c r="A21" s="126"/>
      <c r="B21" s="65" t="s">
        <v>27</v>
      </c>
      <c r="C21" s="66" t="s">
        <v>14</v>
      </c>
      <c r="D21" s="66">
        <f>D27/E21</f>
        <v>60</v>
      </c>
      <c r="E21" s="67">
        <v>1</v>
      </c>
      <c r="F21" s="98"/>
      <c r="G21" s="126"/>
      <c r="H21" s="66" t="s">
        <v>21</v>
      </c>
      <c r="I21" s="66" t="s">
        <v>14</v>
      </c>
      <c r="J21" s="66">
        <f>J27/K21</f>
        <v>60</v>
      </c>
      <c r="K21" s="67">
        <v>1</v>
      </c>
    </row>
    <row r="22" spans="1:11" ht="7.5" customHeight="1" thickBot="1" x14ac:dyDescent="0.4">
      <c r="A22" s="126"/>
      <c r="B22" s="119"/>
      <c r="C22" s="120"/>
      <c r="D22" s="120"/>
      <c r="E22" s="121"/>
      <c r="F22" s="98"/>
      <c r="G22" s="126"/>
      <c r="H22" s="119"/>
      <c r="I22" s="120"/>
      <c r="J22" s="120"/>
      <c r="K22" s="121"/>
    </row>
    <row r="23" spans="1:11" ht="18" customHeight="1" x14ac:dyDescent="0.35">
      <c r="A23" s="126"/>
      <c r="B23" s="68"/>
      <c r="C23" s="69" t="s">
        <v>1</v>
      </c>
      <c r="D23" s="69" t="s">
        <v>8</v>
      </c>
      <c r="E23" s="70" t="s">
        <v>9</v>
      </c>
      <c r="F23" s="98"/>
      <c r="G23" s="126"/>
      <c r="H23" s="68"/>
      <c r="I23" s="69" t="s">
        <v>1</v>
      </c>
      <c r="J23" s="69" t="s">
        <v>8</v>
      </c>
      <c r="K23" s="70" t="s">
        <v>9</v>
      </c>
    </row>
    <row r="24" spans="1:11" ht="18" customHeight="1" x14ac:dyDescent="0.35">
      <c r="A24" s="126"/>
      <c r="B24" s="71" t="s">
        <v>10</v>
      </c>
      <c r="C24" s="71">
        <v>0</v>
      </c>
      <c r="D24" s="71">
        <v>0</v>
      </c>
      <c r="E24" s="71">
        <v>0</v>
      </c>
      <c r="F24" s="98"/>
      <c r="G24" s="126"/>
      <c r="H24" s="71" t="s">
        <v>10</v>
      </c>
      <c r="I24" s="71">
        <v>0</v>
      </c>
      <c r="J24" s="71">
        <v>0</v>
      </c>
      <c r="K24" s="71">
        <v>0</v>
      </c>
    </row>
    <row r="25" spans="1:11" ht="18" customHeight="1" x14ac:dyDescent="0.35">
      <c r="A25" s="126"/>
      <c r="B25" s="71" t="s">
        <v>11</v>
      </c>
      <c r="C25" s="71">
        <v>0</v>
      </c>
      <c r="D25" s="71">
        <v>0</v>
      </c>
      <c r="E25" s="71">
        <v>0</v>
      </c>
      <c r="F25" s="98"/>
      <c r="G25" s="126"/>
      <c r="H25" s="71" t="s">
        <v>11</v>
      </c>
      <c r="I25" s="71">
        <v>0</v>
      </c>
      <c r="J25" s="71">
        <v>0</v>
      </c>
      <c r="K25" s="71">
        <v>0</v>
      </c>
    </row>
    <row r="26" spans="1:11" ht="18" customHeight="1" x14ac:dyDescent="0.35">
      <c r="A26" s="126"/>
      <c r="B26" s="71" t="s">
        <v>12</v>
      </c>
      <c r="C26" s="71">
        <v>15</v>
      </c>
      <c r="D26" s="71">
        <v>60</v>
      </c>
      <c r="E26" s="71">
        <v>100</v>
      </c>
      <c r="F26" s="98"/>
      <c r="G26" s="126"/>
      <c r="H26" s="71" t="s">
        <v>12</v>
      </c>
      <c r="I26" s="71">
        <v>15</v>
      </c>
      <c r="J26" s="71">
        <v>60</v>
      </c>
      <c r="K26" s="71">
        <v>100</v>
      </c>
    </row>
    <row r="27" spans="1:11" ht="18" customHeight="1" thickBot="1" x14ac:dyDescent="0.4">
      <c r="A27" s="126"/>
      <c r="B27" s="72" t="s">
        <v>0</v>
      </c>
      <c r="C27" s="72"/>
      <c r="D27" s="72">
        <v>60</v>
      </c>
      <c r="E27" s="72">
        <v>100</v>
      </c>
      <c r="F27" s="98"/>
      <c r="G27" s="126"/>
      <c r="H27" s="72" t="s">
        <v>0</v>
      </c>
      <c r="I27" s="72"/>
      <c r="J27" s="72">
        <v>60</v>
      </c>
      <c r="K27" s="72">
        <v>100</v>
      </c>
    </row>
    <row r="28" spans="1:11" ht="8.25" customHeight="1" thickBot="1" x14ac:dyDescent="0.4">
      <c r="A28" s="126"/>
      <c r="B28" s="61"/>
      <c r="C28" s="61"/>
      <c r="D28" s="61"/>
      <c r="E28" s="62"/>
      <c r="F28" s="98"/>
      <c r="G28" s="126"/>
      <c r="H28" s="61"/>
      <c r="I28" s="61"/>
      <c r="J28" s="61"/>
      <c r="K28" s="62"/>
    </row>
    <row r="29" spans="1:11" ht="31.5" customHeight="1" x14ac:dyDescent="0.35">
      <c r="A29" s="126"/>
      <c r="B29" s="73"/>
      <c r="C29" s="74" t="s">
        <v>4</v>
      </c>
      <c r="D29" s="74" t="s">
        <v>5</v>
      </c>
      <c r="E29" s="75" t="s">
        <v>6</v>
      </c>
      <c r="F29" s="98"/>
      <c r="G29" s="126"/>
      <c r="H29" s="73"/>
      <c r="I29" s="74" t="s">
        <v>4</v>
      </c>
      <c r="J29" s="74" t="s">
        <v>5</v>
      </c>
      <c r="K29" s="75" t="s">
        <v>6</v>
      </c>
    </row>
    <row r="30" spans="1:11" ht="15.75" customHeight="1" thickBot="1" x14ac:dyDescent="0.4">
      <c r="A30" s="126"/>
      <c r="B30" s="76"/>
      <c r="C30" s="77" t="s">
        <v>15</v>
      </c>
      <c r="D30" s="103">
        <f>SUM(D21,D12,D3)</f>
        <v>445.12</v>
      </c>
      <c r="E30" s="78">
        <v>1</v>
      </c>
      <c r="F30" s="98"/>
      <c r="G30" s="126"/>
      <c r="H30" s="76"/>
      <c r="I30" s="77" t="s">
        <v>15</v>
      </c>
      <c r="J30" s="107">
        <f>SUM(J21,J12,J3)</f>
        <v>400.09</v>
      </c>
      <c r="K30" s="78">
        <v>1</v>
      </c>
    </row>
    <row r="31" spans="1:11" ht="5.25" customHeight="1" thickBot="1" x14ac:dyDescent="0.4">
      <c r="A31" s="126"/>
      <c r="B31" s="122"/>
      <c r="C31" s="120"/>
      <c r="D31" s="120"/>
      <c r="E31" s="121"/>
      <c r="F31" s="98"/>
      <c r="G31" s="126"/>
      <c r="H31" s="122"/>
      <c r="I31" s="120"/>
      <c r="J31" s="120"/>
      <c r="K31" s="121"/>
    </row>
    <row r="32" spans="1:11" ht="15.75" customHeight="1" x14ac:dyDescent="0.35">
      <c r="A32" s="126"/>
      <c r="B32" s="79"/>
      <c r="C32" s="80" t="s">
        <v>1</v>
      </c>
      <c r="D32" s="80" t="s">
        <v>8</v>
      </c>
      <c r="E32" s="81" t="s">
        <v>9</v>
      </c>
      <c r="F32" s="98"/>
      <c r="G32" s="126"/>
      <c r="H32" s="79"/>
      <c r="I32" s="80" t="s">
        <v>1</v>
      </c>
      <c r="J32" s="80" t="s">
        <v>8</v>
      </c>
      <c r="K32" s="81" t="s">
        <v>9</v>
      </c>
    </row>
    <row r="33" spans="1:12" ht="18" x14ac:dyDescent="0.35">
      <c r="A33" s="126"/>
      <c r="B33" s="82" t="s">
        <v>10</v>
      </c>
      <c r="C33" s="102">
        <f t="shared" ref="C33:D35" si="0">SUM(C24,C15,C6)</f>
        <v>26.759999999999998</v>
      </c>
      <c r="D33" s="83">
        <f t="shared" si="0"/>
        <v>107.03999999999999</v>
      </c>
      <c r="E33" s="84">
        <f>(D33*100)/D36</f>
        <v>24.047447879223579</v>
      </c>
      <c r="F33" s="98"/>
      <c r="G33" s="126"/>
      <c r="H33" s="82" t="s">
        <v>10</v>
      </c>
      <c r="I33" s="83">
        <f t="shared" ref="I33:J35" si="1">SUM(I24,I15,I6)</f>
        <v>15.11</v>
      </c>
      <c r="J33" s="83">
        <f t="shared" si="1"/>
        <v>60.44</v>
      </c>
      <c r="K33" s="108">
        <f>(J33*100)/J36</f>
        <v>15.106601014771677</v>
      </c>
    </row>
    <row r="34" spans="1:12" ht="15.75" customHeight="1" x14ac:dyDescent="0.35">
      <c r="A34" s="126"/>
      <c r="B34" s="82" t="s">
        <v>11</v>
      </c>
      <c r="C34" s="102">
        <f t="shared" si="0"/>
        <v>8</v>
      </c>
      <c r="D34" s="83">
        <f t="shared" si="0"/>
        <v>72</v>
      </c>
      <c r="E34" s="85">
        <f>(D34*100)/D36</f>
        <v>16.175413371675052</v>
      </c>
      <c r="F34" s="98"/>
      <c r="G34" s="126"/>
      <c r="H34" s="82" t="s">
        <v>11</v>
      </c>
      <c r="I34" s="83">
        <f t="shared" si="1"/>
        <v>12.85</v>
      </c>
      <c r="J34" s="83">
        <f t="shared" si="1"/>
        <v>115.64999999999999</v>
      </c>
      <c r="K34" s="109">
        <f>(J34*100)/J36</f>
        <v>28.905996150866056</v>
      </c>
    </row>
    <row r="35" spans="1:12" ht="15.75" customHeight="1" x14ac:dyDescent="0.35">
      <c r="A35" s="126"/>
      <c r="B35" s="82" t="s">
        <v>12</v>
      </c>
      <c r="C35" s="102">
        <f t="shared" si="0"/>
        <v>66.52</v>
      </c>
      <c r="D35" s="83">
        <f t="shared" si="0"/>
        <v>266.08</v>
      </c>
      <c r="E35" s="106">
        <f>(D35*100)/D36</f>
        <v>59.777138749101368</v>
      </c>
      <c r="F35" s="98"/>
      <c r="G35" s="126"/>
      <c r="H35" s="82" t="s">
        <v>12</v>
      </c>
      <c r="I35" s="83">
        <f t="shared" si="1"/>
        <v>56</v>
      </c>
      <c r="J35" s="83">
        <f t="shared" si="1"/>
        <v>224</v>
      </c>
      <c r="K35" s="109">
        <f>(J35*100)/J36</f>
        <v>55.987402834362271</v>
      </c>
      <c r="L35" s="1" t="s">
        <v>16</v>
      </c>
    </row>
    <row r="36" spans="1:12" ht="15.75" customHeight="1" thickBot="1" x14ac:dyDescent="0.4">
      <c r="A36" s="127"/>
      <c r="B36" s="76" t="s">
        <v>0</v>
      </c>
      <c r="C36" s="86"/>
      <c r="D36" s="86">
        <f t="shared" ref="D36:E36" si="2">SUM(D33:D35)</f>
        <v>445.12</v>
      </c>
      <c r="E36" s="87">
        <f t="shared" si="2"/>
        <v>100</v>
      </c>
      <c r="F36" s="98"/>
      <c r="G36" s="127"/>
      <c r="H36" s="76" t="s">
        <v>0</v>
      </c>
      <c r="I36" s="86"/>
      <c r="J36" s="86">
        <f t="shared" ref="J36:K36" si="3">SUM(J33:J35)</f>
        <v>400.09</v>
      </c>
      <c r="K36" s="87">
        <f t="shared" si="3"/>
        <v>100</v>
      </c>
    </row>
    <row r="37" spans="1:12" ht="15.75" customHeight="1" x14ac:dyDescent="0.2"/>
    <row r="38" spans="1:12" ht="15.75" customHeight="1" x14ac:dyDescent="0.2"/>
    <row r="39" spans="1:12" ht="15.75" customHeight="1" x14ac:dyDescent="0.2"/>
    <row r="40" spans="1:12" ht="15.75" customHeight="1" x14ac:dyDescent="0.2"/>
    <row r="41" spans="1:12" ht="15.75" customHeight="1" x14ac:dyDescent="0.2"/>
    <row r="42" spans="1:12" ht="15.75" customHeight="1" x14ac:dyDescent="0.2"/>
    <row r="43" spans="1:12" ht="15.75" customHeight="1" x14ac:dyDescent="0.2"/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B22:E22"/>
    <mergeCell ref="H22:K22"/>
    <mergeCell ref="B31:E31"/>
    <mergeCell ref="H31:K31"/>
    <mergeCell ref="A1:E1"/>
    <mergeCell ref="G1:K1"/>
    <mergeCell ref="A3:A36"/>
    <mergeCell ref="G3:G36"/>
    <mergeCell ref="B4:E4"/>
    <mergeCell ref="H4:K4"/>
    <mergeCell ref="B10:E10"/>
    <mergeCell ref="H10:K10"/>
    <mergeCell ref="B13:E13"/>
    <mergeCell ref="H13:K1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8"/>
  <sheetViews>
    <sheetView tabSelected="1" zoomScale="91" zoomScaleNormal="91" workbookViewId="0">
      <selection activeCell="K44" sqref="K44"/>
    </sheetView>
  </sheetViews>
  <sheetFormatPr baseColWidth="10" defaultColWidth="14.42578125" defaultRowHeight="15" customHeight="1" x14ac:dyDescent="0.2"/>
  <cols>
    <col min="1" max="1" width="8.28515625" style="1" customWidth="1"/>
    <col min="2" max="2" width="20.42578125" style="1" customWidth="1"/>
    <col min="3" max="3" width="18" style="1" customWidth="1"/>
    <col min="4" max="4" width="13.42578125" style="1" customWidth="1"/>
    <col min="5" max="5" width="12.85546875" style="1" customWidth="1"/>
    <col min="6" max="6" width="6.85546875" style="1" customWidth="1"/>
    <col min="7" max="7" width="7.140625" style="1" customWidth="1"/>
    <col min="8" max="8" width="20.28515625" style="1" customWidth="1"/>
    <col min="9" max="9" width="17.42578125" style="1" customWidth="1"/>
    <col min="10" max="10" width="13.5703125" style="1" customWidth="1"/>
    <col min="11" max="11" width="13.85546875" style="1" customWidth="1"/>
    <col min="12" max="12" width="10.7109375" style="1" customWidth="1"/>
    <col min="13" max="13" width="22" style="1" customWidth="1"/>
    <col min="14" max="14" width="14" style="1" customWidth="1"/>
    <col min="15" max="15" width="10.7109375" style="1" customWidth="1"/>
    <col min="16" max="16" width="22.42578125" style="1" customWidth="1"/>
    <col min="17" max="17" width="12.42578125" style="1" customWidth="1"/>
    <col min="18" max="26" width="10.7109375" style="1" customWidth="1"/>
    <col min="27" max="16384" width="14.42578125" style="1"/>
  </cols>
  <sheetData>
    <row r="1" spans="1:11" ht="15.75" thickBot="1" x14ac:dyDescent="0.3">
      <c r="A1" s="135" t="s">
        <v>33</v>
      </c>
      <c r="B1" s="136"/>
      <c r="C1" s="136"/>
      <c r="D1" s="136"/>
      <c r="E1" s="136"/>
      <c r="F1" s="16"/>
      <c r="G1" s="135" t="s">
        <v>34</v>
      </c>
      <c r="H1" s="136"/>
      <c r="I1" s="136"/>
      <c r="J1" s="136"/>
      <c r="K1" s="136"/>
    </row>
    <row r="2" spans="1:11" ht="27.75" thickBot="1" x14ac:dyDescent="0.3">
      <c r="A2" s="5" t="s">
        <v>2</v>
      </c>
      <c r="B2" s="6" t="s">
        <v>3</v>
      </c>
      <c r="C2" s="7" t="s">
        <v>4</v>
      </c>
      <c r="D2" s="7" t="s">
        <v>5</v>
      </c>
      <c r="E2" s="8" t="s">
        <v>6</v>
      </c>
      <c r="F2" s="16"/>
      <c r="G2" s="117" t="s">
        <v>2</v>
      </c>
      <c r="H2" s="6" t="s">
        <v>3</v>
      </c>
      <c r="I2" s="7" t="s">
        <v>4</v>
      </c>
      <c r="J2" s="7" t="s">
        <v>5</v>
      </c>
      <c r="K2" s="8" t="s">
        <v>6</v>
      </c>
    </row>
    <row r="3" spans="1:11" ht="15.75" thickBot="1" x14ac:dyDescent="0.3">
      <c r="A3" s="137">
        <v>20</v>
      </c>
      <c r="B3" s="9" t="s">
        <v>31</v>
      </c>
      <c r="C3" s="17" t="s">
        <v>7</v>
      </c>
      <c r="D3" s="17">
        <f>D9/E3</f>
        <v>37.200000000000003</v>
      </c>
      <c r="E3" s="18">
        <v>1</v>
      </c>
      <c r="F3" s="16"/>
      <c r="G3" s="137">
        <v>20</v>
      </c>
      <c r="H3" s="9" t="s">
        <v>31</v>
      </c>
      <c r="I3" s="17" t="s">
        <v>7</v>
      </c>
      <c r="J3" s="17">
        <f>J9/K3</f>
        <v>37.200000000000003</v>
      </c>
      <c r="K3" s="18">
        <v>1</v>
      </c>
    </row>
    <row r="4" spans="1:11" ht="5.25" customHeight="1" thickBot="1" x14ac:dyDescent="0.3">
      <c r="A4" s="138"/>
      <c r="B4" s="140"/>
      <c r="C4" s="141"/>
      <c r="D4" s="141"/>
      <c r="E4" s="142"/>
      <c r="F4" s="16"/>
      <c r="G4" s="138"/>
      <c r="H4" s="140"/>
      <c r="I4" s="141"/>
      <c r="J4" s="141"/>
      <c r="K4" s="142"/>
    </row>
    <row r="5" spans="1:11" ht="27.75" thickBot="1" x14ac:dyDescent="0.3">
      <c r="A5" s="138"/>
      <c r="B5" s="19"/>
      <c r="C5" s="19" t="s">
        <v>1</v>
      </c>
      <c r="D5" s="19" t="s">
        <v>8</v>
      </c>
      <c r="E5" s="19" t="s">
        <v>9</v>
      </c>
      <c r="F5" s="16"/>
      <c r="G5" s="138"/>
      <c r="H5" s="19"/>
      <c r="I5" s="19" t="s">
        <v>1</v>
      </c>
      <c r="J5" s="19" t="s">
        <v>8</v>
      </c>
      <c r="K5" s="19" t="s">
        <v>9</v>
      </c>
    </row>
    <row r="6" spans="1:11" ht="15.75" thickBot="1" x14ac:dyDescent="0.3">
      <c r="A6" s="138"/>
      <c r="B6" s="19" t="s">
        <v>10</v>
      </c>
      <c r="C6" s="19">
        <v>3.1</v>
      </c>
      <c r="D6" s="19">
        <v>12.4</v>
      </c>
      <c r="E6" s="20">
        <v>33.333333333333329</v>
      </c>
      <c r="F6" s="16"/>
      <c r="G6" s="138"/>
      <c r="H6" s="19" t="s">
        <v>10</v>
      </c>
      <c r="I6" s="19">
        <v>3.1</v>
      </c>
      <c r="J6" s="19">
        <v>12.4</v>
      </c>
      <c r="K6" s="20">
        <v>33.333333333333329</v>
      </c>
    </row>
    <row r="7" spans="1:11" ht="15.75" thickBot="1" x14ac:dyDescent="0.3">
      <c r="A7" s="138"/>
      <c r="B7" s="19" t="s">
        <v>11</v>
      </c>
      <c r="C7" s="19">
        <v>0</v>
      </c>
      <c r="D7" s="19">
        <v>0</v>
      </c>
      <c r="E7" s="20">
        <v>0</v>
      </c>
      <c r="F7" s="16"/>
      <c r="G7" s="138"/>
      <c r="H7" s="19" t="s">
        <v>11</v>
      </c>
      <c r="I7" s="19">
        <v>0</v>
      </c>
      <c r="J7" s="19">
        <v>0</v>
      </c>
      <c r="K7" s="20">
        <v>0</v>
      </c>
    </row>
    <row r="8" spans="1:11" ht="15.75" thickBot="1" x14ac:dyDescent="0.3">
      <c r="A8" s="138"/>
      <c r="B8" s="19" t="s">
        <v>12</v>
      </c>
      <c r="C8" s="19">
        <v>6.2</v>
      </c>
      <c r="D8" s="19">
        <v>24.8</v>
      </c>
      <c r="E8" s="20">
        <v>66.666666666666657</v>
      </c>
      <c r="F8" s="16"/>
      <c r="G8" s="138"/>
      <c r="H8" s="19" t="s">
        <v>12</v>
      </c>
      <c r="I8" s="19">
        <v>6.2</v>
      </c>
      <c r="J8" s="19">
        <v>24.8</v>
      </c>
      <c r="K8" s="20">
        <v>66.666666666666657</v>
      </c>
    </row>
    <row r="9" spans="1:11" ht="15.75" thickBot="1" x14ac:dyDescent="0.3">
      <c r="A9" s="138"/>
      <c r="B9" s="19" t="s">
        <v>0</v>
      </c>
      <c r="C9" s="19"/>
      <c r="D9" s="19">
        <v>37.200000000000003</v>
      </c>
      <c r="E9" s="19">
        <v>99.999999999999986</v>
      </c>
      <c r="F9" s="16"/>
      <c r="G9" s="138"/>
      <c r="H9" s="19" t="s">
        <v>0</v>
      </c>
      <c r="I9" s="19"/>
      <c r="J9" s="19">
        <v>37.200000000000003</v>
      </c>
      <c r="K9" s="19">
        <v>99.999999999999986</v>
      </c>
    </row>
    <row r="10" spans="1:11" ht="7.5" customHeight="1" thickBot="1" x14ac:dyDescent="0.3">
      <c r="A10" s="138"/>
      <c r="B10" s="140"/>
      <c r="C10" s="141"/>
      <c r="D10" s="141"/>
      <c r="E10" s="142"/>
      <c r="F10" s="16"/>
      <c r="G10" s="138"/>
      <c r="H10" s="140"/>
      <c r="I10" s="141"/>
      <c r="J10" s="141"/>
      <c r="K10" s="142"/>
    </row>
    <row r="11" spans="1:11" ht="27.75" thickBot="1" x14ac:dyDescent="0.3">
      <c r="A11" s="138"/>
      <c r="B11" s="10" t="s">
        <v>3</v>
      </c>
      <c r="C11" s="10" t="s">
        <v>4</v>
      </c>
      <c r="D11" s="10" t="s">
        <v>5</v>
      </c>
      <c r="E11" s="11" t="s">
        <v>6</v>
      </c>
      <c r="F11" s="16"/>
      <c r="G11" s="138"/>
      <c r="H11" s="10" t="s">
        <v>3</v>
      </c>
      <c r="I11" s="10" t="s">
        <v>4</v>
      </c>
      <c r="J11" s="10" t="s">
        <v>5</v>
      </c>
      <c r="K11" s="11" t="s">
        <v>6</v>
      </c>
    </row>
    <row r="12" spans="1:11" ht="15.75" thickBot="1" x14ac:dyDescent="0.3">
      <c r="A12" s="138"/>
      <c r="B12" s="12" t="s">
        <v>32</v>
      </c>
      <c r="C12" s="21" t="s">
        <v>13</v>
      </c>
      <c r="D12" s="21">
        <f>D18/E12</f>
        <v>302.89</v>
      </c>
      <c r="E12" s="22">
        <v>1</v>
      </c>
      <c r="F12" s="16"/>
      <c r="G12" s="138"/>
      <c r="H12" s="12" t="s">
        <v>32</v>
      </c>
      <c r="I12" s="21" t="s">
        <v>13</v>
      </c>
      <c r="J12" s="21">
        <f>J18/K12</f>
        <v>397.4</v>
      </c>
      <c r="K12" s="22">
        <v>1</v>
      </c>
    </row>
    <row r="13" spans="1:11" ht="7.5" customHeight="1" thickBot="1" x14ac:dyDescent="0.3">
      <c r="A13" s="138"/>
      <c r="B13" s="140"/>
      <c r="C13" s="141"/>
      <c r="D13" s="141"/>
      <c r="E13" s="142"/>
      <c r="F13" s="16"/>
      <c r="G13" s="138"/>
      <c r="H13" s="140"/>
      <c r="I13" s="141"/>
      <c r="J13" s="141"/>
      <c r="K13" s="142"/>
    </row>
    <row r="14" spans="1:11" ht="27" x14ac:dyDescent="0.25">
      <c r="A14" s="138"/>
      <c r="B14" s="23"/>
      <c r="C14" s="23" t="s">
        <v>1</v>
      </c>
      <c r="D14" s="23" t="s">
        <v>8</v>
      </c>
      <c r="E14" s="23" t="s">
        <v>9</v>
      </c>
      <c r="F14" s="16"/>
      <c r="G14" s="138"/>
      <c r="H14" s="23"/>
      <c r="I14" s="23" t="s">
        <v>1</v>
      </c>
      <c r="J14" s="23" t="s">
        <v>8</v>
      </c>
      <c r="K14" s="23" t="s">
        <v>9</v>
      </c>
    </row>
    <row r="15" spans="1:11" ht="19.5" customHeight="1" x14ac:dyDescent="0.25">
      <c r="A15" s="138"/>
      <c r="B15" s="23" t="s">
        <v>10</v>
      </c>
      <c r="C15" s="23">
        <v>12.01</v>
      </c>
      <c r="D15" s="23">
        <v>48.04</v>
      </c>
      <c r="E15" s="45">
        <v>15.860543431608836</v>
      </c>
      <c r="F15" s="16"/>
      <c r="G15" s="138"/>
      <c r="H15" s="23" t="s">
        <v>10</v>
      </c>
      <c r="I15" s="23">
        <v>16.2</v>
      </c>
      <c r="J15" s="23">
        <v>64.8</v>
      </c>
      <c r="K15" s="45">
        <v>16.30598892803221</v>
      </c>
    </row>
    <row r="16" spans="1:11" x14ac:dyDescent="0.25">
      <c r="A16" s="138"/>
      <c r="B16" s="23" t="s">
        <v>11</v>
      </c>
      <c r="C16" s="23">
        <v>12.85</v>
      </c>
      <c r="D16" s="23">
        <v>115.64999999999999</v>
      </c>
      <c r="E16" s="45">
        <v>38.182178348575391</v>
      </c>
      <c r="F16" s="16"/>
      <c r="G16" s="138"/>
      <c r="H16" s="23" t="s">
        <v>11</v>
      </c>
      <c r="I16" s="23">
        <v>13.4</v>
      </c>
      <c r="J16" s="23">
        <v>120.60000000000001</v>
      </c>
      <c r="K16" s="45">
        <v>30.347257171615503</v>
      </c>
    </row>
    <row r="17" spans="1:11" x14ac:dyDescent="0.25">
      <c r="A17" s="138"/>
      <c r="B17" s="23" t="s">
        <v>12</v>
      </c>
      <c r="C17" s="23">
        <v>34.799999999999997</v>
      </c>
      <c r="D17" s="23">
        <v>139.19999999999999</v>
      </c>
      <c r="E17" s="45">
        <v>45.95727821981577</v>
      </c>
      <c r="F17" s="16"/>
      <c r="G17" s="138"/>
      <c r="H17" s="23" t="s">
        <v>12</v>
      </c>
      <c r="I17" s="23">
        <v>53</v>
      </c>
      <c r="J17" s="23">
        <v>212</v>
      </c>
      <c r="K17" s="45">
        <v>53.34675390035229</v>
      </c>
    </row>
    <row r="18" spans="1:11" ht="15.75" thickBot="1" x14ac:dyDescent="0.3">
      <c r="A18" s="138"/>
      <c r="B18" s="23" t="s">
        <v>0</v>
      </c>
      <c r="C18" s="23"/>
      <c r="D18" s="23">
        <v>302.89</v>
      </c>
      <c r="E18" s="23">
        <v>99.999999999999986</v>
      </c>
      <c r="F18" s="16"/>
      <c r="G18" s="138"/>
      <c r="H18" s="23" t="s">
        <v>0</v>
      </c>
      <c r="I18" s="23"/>
      <c r="J18" s="23">
        <v>397.4</v>
      </c>
      <c r="K18" s="23">
        <v>100</v>
      </c>
    </row>
    <row r="19" spans="1:11" ht="9" customHeight="1" thickBot="1" x14ac:dyDescent="0.3">
      <c r="A19" s="138"/>
      <c r="B19" s="2"/>
      <c r="C19" s="2"/>
      <c r="D19" s="2"/>
      <c r="E19" s="3"/>
      <c r="F19" s="16"/>
      <c r="G19" s="138"/>
      <c r="H19" s="2"/>
      <c r="I19" s="2"/>
      <c r="J19" s="2"/>
      <c r="K19" s="3"/>
    </row>
    <row r="20" spans="1:11" ht="33" customHeight="1" thickBot="1" x14ac:dyDescent="0.3">
      <c r="A20" s="138"/>
      <c r="B20" s="13" t="s">
        <v>3</v>
      </c>
      <c r="C20" s="13" t="s">
        <v>4</v>
      </c>
      <c r="D20" s="13" t="s">
        <v>5</v>
      </c>
      <c r="E20" s="14" t="s">
        <v>6</v>
      </c>
      <c r="F20" s="16"/>
      <c r="G20" s="138"/>
      <c r="H20" s="13" t="s">
        <v>3</v>
      </c>
      <c r="I20" s="13" t="s">
        <v>4</v>
      </c>
      <c r="J20" s="13" t="s">
        <v>5</v>
      </c>
      <c r="K20" s="14" t="s">
        <v>6</v>
      </c>
    </row>
    <row r="21" spans="1:11" ht="18" customHeight="1" thickBot="1" x14ac:dyDescent="0.3">
      <c r="A21" s="138"/>
      <c r="B21" s="24" t="s">
        <v>21</v>
      </c>
      <c r="C21" s="24" t="s">
        <v>14</v>
      </c>
      <c r="D21" s="24">
        <f>D27/E21</f>
        <v>60</v>
      </c>
      <c r="E21" s="25">
        <v>1</v>
      </c>
      <c r="F21" s="16"/>
      <c r="G21" s="138"/>
      <c r="H21" s="24" t="s">
        <v>21</v>
      </c>
      <c r="I21" s="24" t="s">
        <v>14</v>
      </c>
      <c r="J21" s="24">
        <f>J27/K21</f>
        <v>60</v>
      </c>
      <c r="K21" s="25">
        <v>1</v>
      </c>
    </row>
    <row r="22" spans="1:11" ht="7.5" customHeight="1" thickBot="1" x14ac:dyDescent="0.3">
      <c r="A22" s="138"/>
      <c r="B22" s="143"/>
      <c r="C22" s="141"/>
      <c r="D22" s="141"/>
      <c r="E22" s="142"/>
      <c r="F22" s="16"/>
      <c r="G22" s="138"/>
      <c r="H22" s="143"/>
      <c r="I22" s="141"/>
      <c r="J22" s="141"/>
      <c r="K22" s="142"/>
    </row>
    <row r="23" spans="1:11" ht="32.25" customHeight="1" x14ac:dyDescent="0.25">
      <c r="A23" s="138"/>
      <c r="B23" s="26"/>
      <c r="C23" s="27" t="s">
        <v>1</v>
      </c>
      <c r="D23" s="27" t="s">
        <v>8</v>
      </c>
      <c r="E23" s="28" t="s">
        <v>9</v>
      </c>
      <c r="F23" s="16"/>
      <c r="G23" s="138"/>
      <c r="H23" s="26"/>
      <c r="I23" s="27" t="s">
        <v>1</v>
      </c>
      <c r="J23" s="27" t="s">
        <v>8</v>
      </c>
      <c r="K23" s="28" t="s">
        <v>9</v>
      </c>
    </row>
    <row r="24" spans="1:11" ht="18" customHeight="1" x14ac:dyDescent="0.25">
      <c r="A24" s="138"/>
      <c r="B24" s="29" t="s">
        <v>10</v>
      </c>
      <c r="C24" s="29">
        <v>0</v>
      </c>
      <c r="D24" s="29">
        <v>0</v>
      </c>
      <c r="E24" s="29">
        <v>0</v>
      </c>
      <c r="F24" s="16"/>
      <c r="G24" s="138"/>
      <c r="H24" s="29" t="s">
        <v>10</v>
      </c>
      <c r="I24" s="29">
        <v>0</v>
      </c>
      <c r="J24" s="29">
        <v>0</v>
      </c>
      <c r="K24" s="29">
        <v>0</v>
      </c>
    </row>
    <row r="25" spans="1:11" ht="18" customHeight="1" x14ac:dyDescent="0.25">
      <c r="A25" s="138"/>
      <c r="B25" s="29" t="s">
        <v>11</v>
      </c>
      <c r="C25" s="29">
        <v>0</v>
      </c>
      <c r="D25" s="29">
        <v>0</v>
      </c>
      <c r="E25" s="29">
        <v>0</v>
      </c>
      <c r="F25" s="16"/>
      <c r="G25" s="138"/>
      <c r="H25" s="29" t="s">
        <v>11</v>
      </c>
      <c r="I25" s="29">
        <v>0</v>
      </c>
      <c r="J25" s="29">
        <v>0</v>
      </c>
      <c r="K25" s="29">
        <v>0</v>
      </c>
    </row>
    <row r="26" spans="1:11" ht="18" customHeight="1" x14ac:dyDescent="0.25">
      <c r="A26" s="138"/>
      <c r="B26" s="29" t="s">
        <v>12</v>
      </c>
      <c r="C26" s="29">
        <v>15</v>
      </c>
      <c r="D26" s="29">
        <v>60</v>
      </c>
      <c r="E26" s="29">
        <v>100</v>
      </c>
      <c r="F26" s="16"/>
      <c r="G26" s="138"/>
      <c r="H26" s="29" t="s">
        <v>12</v>
      </c>
      <c r="I26" s="29">
        <v>15</v>
      </c>
      <c r="J26" s="29">
        <v>60</v>
      </c>
      <c r="K26" s="29">
        <v>100</v>
      </c>
    </row>
    <row r="27" spans="1:11" ht="18" customHeight="1" thickBot="1" x14ac:dyDescent="0.3">
      <c r="A27" s="138"/>
      <c r="B27" s="30" t="s">
        <v>0</v>
      </c>
      <c r="C27" s="30"/>
      <c r="D27" s="30">
        <v>60</v>
      </c>
      <c r="E27" s="30">
        <v>100</v>
      </c>
      <c r="F27" s="16"/>
      <c r="G27" s="138"/>
      <c r="H27" s="30" t="s">
        <v>0</v>
      </c>
      <c r="I27" s="30"/>
      <c r="J27" s="30">
        <v>60</v>
      </c>
      <c r="K27" s="30">
        <v>100</v>
      </c>
    </row>
    <row r="28" spans="1:11" ht="8.25" customHeight="1" thickBot="1" x14ac:dyDescent="0.3">
      <c r="A28" s="138"/>
      <c r="B28" s="2"/>
      <c r="C28" s="2"/>
      <c r="D28" s="2"/>
      <c r="E28" s="3"/>
      <c r="F28" s="16"/>
      <c r="G28" s="138"/>
      <c r="H28" s="2"/>
      <c r="I28" s="2"/>
      <c r="J28" s="2"/>
      <c r="K28" s="3"/>
    </row>
    <row r="29" spans="1:11" ht="31.5" customHeight="1" x14ac:dyDescent="0.25">
      <c r="A29" s="138"/>
      <c r="B29" s="31"/>
      <c r="C29" s="4" t="s">
        <v>4</v>
      </c>
      <c r="D29" s="4" t="s">
        <v>5</v>
      </c>
      <c r="E29" s="15" t="s">
        <v>6</v>
      </c>
      <c r="F29" s="16"/>
      <c r="G29" s="138"/>
      <c r="H29" s="31"/>
      <c r="I29" s="4" t="s">
        <v>4</v>
      </c>
      <c r="J29" s="4" t="s">
        <v>5</v>
      </c>
      <c r="K29" s="15" t="s">
        <v>6</v>
      </c>
    </row>
    <row r="30" spans="1:11" ht="15.75" customHeight="1" thickBot="1" x14ac:dyDescent="0.3">
      <c r="A30" s="138"/>
      <c r="B30" s="32"/>
      <c r="C30" s="33" t="s">
        <v>15</v>
      </c>
      <c r="D30" s="118">
        <f>SUM(D21,D12,D3)</f>
        <v>400.09</v>
      </c>
      <c r="E30" s="34">
        <v>1</v>
      </c>
      <c r="F30" s="16"/>
      <c r="G30" s="138"/>
      <c r="H30" s="32"/>
      <c r="I30" s="33" t="s">
        <v>15</v>
      </c>
      <c r="J30" s="35">
        <f>SUM(J21,J12,J3)</f>
        <v>494.59999999999997</v>
      </c>
      <c r="K30" s="34">
        <v>1</v>
      </c>
    </row>
    <row r="31" spans="1:11" ht="5.25" customHeight="1" thickBot="1" x14ac:dyDescent="0.3">
      <c r="A31" s="138"/>
      <c r="B31" s="140"/>
      <c r="C31" s="141"/>
      <c r="D31" s="141"/>
      <c r="E31" s="142"/>
      <c r="F31" s="16"/>
      <c r="G31" s="138"/>
      <c r="H31" s="140"/>
      <c r="I31" s="141"/>
      <c r="J31" s="141"/>
      <c r="K31" s="142"/>
    </row>
    <row r="32" spans="1:11" ht="26.25" customHeight="1" x14ac:dyDescent="0.25">
      <c r="A32" s="138"/>
      <c r="B32" s="36"/>
      <c r="C32" s="37" t="s">
        <v>1</v>
      </c>
      <c r="D32" s="37" t="s">
        <v>8</v>
      </c>
      <c r="E32" s="38" t="s">
        <v>9</v>
      </c>
      <c r="F32" s="16"/>
      <c r="G32" s="138"/>
      <c r="H32" s="36"/>
      <c r="I32" s="37" t="s">
        <v>1</v>
      </c>
      <c r="J32" s="37" t="s">
        <v>8</v>
      </c>
      <c r="K32" s="38" t="s">
        <v>9</v>
      </c>
    </row>
    <row r="33" spans="1:12" x14ac:dyDescent="0.25">
      <c r="A33" s="138"/>
      <c r="B33" s="39" t="s">
        <v>10</v>
      </c>
      <c r="C33" s="40">
        <f t="shared" ref="C33:D35" si="0">SUM(C24,C15,C6)</f>
        <v>15.11</v>
      </c>
      <c r="D33" s="40">
        <f t="shared" si="0"/>
        <v>60.44</v>
      </c>
      <c r="E33" s="43">
        <f>(D33*100)/D36</f>
        <v>15.106601014771677</v>
      </c>
      <c r="F33" s="16"/>
      <c r="G33" s="138"/>
      <c r="H33" s="39" t="s">
        <v>10</v>
      </c>
      <c r="I33" s="40">
        <f t="shared" ref="I33:J35" si="1">SUM(I24,I15,I6)</f>
        <v>19.3</v>
      </c>
      <c r="J33" s="40">
        <f t="shared" si="1"/>
        <v>77.2</v>
      </c>
      <c r="K33" s="43">
        <f>(J33*100)/J36</f>
        <v>15.608572583906186</v>
      </c>
    </row>
    <row r="34" spans="1:12" ht="15.75" customHeight="1" x14ac:dyDescent="0.25">
      <c r="A34" s="138"/>
      <c r="B34" s="39" t="s">
        <v>11</v>
      </c>
      <c r="C34" s="40">
        <f t="shared" si="0"/>
        <v>12.85</v>
      </c>
      <c r="D34" s="40">
        <f t="shared" si="0"/>
        <v>115.64999999999999</v>
      </c>
      <c r="E34" s="35">
        <f>(D34*100)/D36</f>
        <v>28.905996150866056</v>
      </c>
      <c r="F34" s="16"/>
      <c r="G34" s="138"/>
      <c r="H34" s="39" t="s">
        <v>11</v>
      </c>
      <c r="I34" s="40">
        <f t="shared" si="1"/>
        <v>13.4</v>
      </c>
      <c r="J34" s="40">
        <f t="shared" si="1"/>
        <v>120.60000000000001</v>
      </c>
      <c r="K34" s="35">
        <f>(J34*100)/J36</f>
        <v>24.383340072786087</v>
      </c>
    </row>
    <row r="35" spans="1:12" ht="11.25" customHeight="1" x14ac:dyDescent="0.25">
      <c r="A35" s="138"/>
      <c r="B35" s="39" t="s">
        <v>12</v>
      </c>
      <c r="C35" s="40">
        <f t="shared" si="0"/>
        <v>56</v>
      </c>
      <c r="D35" s="40">
        <f t="shared" si="0"/>
        <v>224</v>
      </c>
      <c r="E35" s="35">
        <f>(D35*100)/D36</f>
        <v>55.987402834362271</v>
      </c>
      <c r="F35" s="16"/>
      <c r="G35" s="138"/>
      <c r="H35" s="39" t="s">
        <v>12</v>
      </c>
      <c r="I35" s="40">
        <f t="shared" si="1"/>
        <v>74.2</v>
      </c>
      <c r="J35" s="40">
        <f t="shared" si="1"/>
        <v>296.8</v>
      </c>
      <c r="K35" s="35">
        <f>(J35*100)/J36</f>
        <v>60.008087343307722</v>
      </c>
      <c r="L35" s="1" t="s">
        <v>16</v>
      </c>
    </row>
    <row r="36" spans="1:12" ht="22.5" customHeight="1" thickBot="1" x14ac:dyDescent="0.3">
      <c r="A36" s="139"/>
      <c r="B36" s="32" t="s">
        <v>0</v>
      </c>
      <c r="C36" s="41"/>
      <c r="D36" s="41">
        <f t="shared" ref="D36:E36" si="2">SUM(D33:D35)</f>
        <v>400.09</v>
      </c>
      <c r="E36" s="42">
        <f t="shared" si="2"/>
        <v>100</v>
      </c>
      <c r="F36" s="16"/>
      <c r="G36" s="139"/>
      <c r="H36" s="32" t="s">
        <v>0</v>
      </c>
      <c r="I36" s="41"/>
      <c r="J36" s="41">
        <f t="shared" ref="J36:K36" si="3">SUM(J33:J35)</f>
        <v>494.6</v>
      </c>
      <c r="K36" s="42">
        <f t="shared" si="3"/>
        <v>100</v>
      </c>
    </row>
    <row r="37" spans="1:12" ht="15.75" customHeight="1" x14ac:dyDescent="0.2"/>
    <row r="38" spans="1:12" ht="15.75" customHeight="1" x14ac:dyDescent="0.2">
      <c r="B38" s="131" t="s">
        <v>31</v>
      </c>
      <c r="C38" s="131" t="s">
        <v>31</v>
      </c>
      <c r="H38" s="131" t="s">
        <v>31</v>
      </c>
      <c r="I38" s="131" t="s">
        <v>31</v>
      </c>
    </row>
    <row r="39" spans="1:12" ht="15.75" customHeight="1" x14ac:dyDescent="0.2">
      <c r="B39" s="88" t="s">
        <v>17</v>
      </c>
      <c r="C39" s="88" t="s">
        <v>18</v>
      </c>
      <c r="H39" s="88" t="s">
        <v>17</v>
      </c>
      <c r="I39" s="88" t="s">
        <v>18</v>
      </c>
    </row>
    <row r="40" spans="1:12" ht="15.75" customHeight="1" x14ac:dyDescent="0.3">
      <c r="B40" s="89" t="s">
        <v>36</v>
      </c>
      <c r="C40" s="89" t="s">
        <v>37</v>
      </c>
      <c r="H40" s="89" t="s">
        <v>36</v>
      </c>
      <c r="I40" s="89" t="s">
        <v>37</v>
      </c>
    </row>
    <row r="41" spans="1:12" ht="14.25" customHeight="1" x14ac:dyDescent="0.2">
      <c r="B41" s="90" t="s">
        <v>38</v>
      </c>
      <c r="C41" s="91" t="s">
        <v>23</v>
      </c>
      <c r="H41" s="90" t="s">
        <v>38</v>
      </c>
      <c r="I41" s="91" t="s">
        <v>23</v>
      </c>
    </row>
    <row r="42" spans="1:12" ht="14.25" customHeight="1" x14ac:dyDescent="0.2">
      <c r="B42" s="90" t="s">
        <v>39</v>
      </c>
      <c r="C42" s="91" t="s">
        <v>40</v>
      </c>
      <c r="H42" s="90" t="s">
        <v>39</v>
      </c>
      <c r="I42" s="91" t="s">
        <v>40</v>
      </c>
    </row>
    <row r="43" spans="1:12" ht="14.25" customHeight="1" x14ac:dyDescent="0.2">
      <c r="B43" s="90" t="s">
        <v>41</v>
      </c>
      <c r="C43" s="91" t="s">
        <v>42</v>
      </c>
      <c r="H43" s="90" t="s">
        <v>41</v>
      </c>
      <c r="I43" s="91" t="s">
        <v>42</v>
      </c>
    </row>
    <row r="44" spans="1:12" ht="14.25" customHeight="1" x14ac:dyDescent="0.2">
      <c r="B44" s="90" t="s">
        <v>43</v>
      </c>
      <c r="C44" s="91" t="s">
        <v>44</v>
      </c>
      <c r="H44" s="90" t="s">
        <v>43</v>
      </c>
      <c r="I44" s="91" t="s">
        <v>44</v>
      </c>
    </row>
    <row r="45" spans="1:12" ht="14.25" customHeight="1" x14ac:dyDescent="0.2">
      <c r="B45" s="90" t="s">
        <v>45</v>
      </c>
      <c r="C45" s="91" t="s">
        <v>44</v>
      </c>
      <c r="H45" s="90" t="s">
        <v>45</v>
      </c>
      <c r="I45" s="91" t="s">
        <v>44</v>
      </c>
    </row>
    <row r="46" spans="1:12" ht="15.75" customHeight="1" x14ac:dyDescent="0.2">
      <c r="B46" s="129" t="s">
        <v>32</v>
      </c>
      <c r="C46" s="130" t="s">
        <v>32</v>
      </c>
      <c r="H46" s="129" t="s">
        <v>32</v>
      </c>
      <c r="I46" s="130" t="s">
        <v>32</v>
      </c>
    </row>
    <row r="47" spans="1:12" ht="17.25" customHeight="1" x14ac:dyDescent="0.3">
      <c r="B47" s="92" t="s">
        <v>46</v>
      </c>
      <c r="C47" s="93" t="s">
        <v>47</v>
      </c>
      <c r="H47" s="92" t="s">
        <v>46</v>
      </c>
      <c r="I47" s="93" t="s">
        <v>55</v>
      </c>
    </row>
    <row r="48" spans="1:12" ht="15.75" customHeight="1" x14ac:dyDescent="0.3">
      <c r="B48" s="93" t="s">
        <v>48</v>
      </c>
      <c r="C48" s="93" t="s">
        <v>49</v>
      </c>
      <c r="H48" s="93" t="s">
        <v>48</v>
      </c>
      <c r="I48" s="93" t="s">
        <v>22</v>
      </c>
    </row>
    <row r="49" spans="1:14" ht="15.75" customHeight="1" x14ac:dyDescent="0.3">
      <c r="B49" s="93" t="s">
        <v>50</v>
      </c>
      <c r="C49" s="93" t="s">
        <v>51</v>
      </c>
      <c r="H49" s="93" t="s">
        <v>50</v>
      </c>
      <c r="I49" s="93" t="s">
        <v>54</v>
      </c>
    </row>
    <row r="50" spans="1:14" ht="15.75" customHeight="1" x14ac:dyDescent="0.3">
      <c r="B50" s="93" t="s">
        <v>52</v>
      </c>
      <c r="C50" s="93" t="s">
        <v>53</v>
      </c>
      <c r="H50" s="93" t="s">
        <v>52</v>
      </c>
      <c r="I50" s="93" t="s">
        <v>53</v>
      </c>
    </row>
    <row r="51" spans="1:14" ht="15.75" customHeight="1" x14ac:dyDescent="0.2">
      <c r="B51" s="132" t="s">
        <v>20</v>
      </c>
      <c r="C51" s="133"/>
      <c r="H51" s="132" t="s">
        <v>20</v>
      </c>
      <c r="I51" s="133"/>
      <c r="L51" s="96"/>
    </row>
    <row r="52" spans="1:14" ht="15.75" customHeight="1" x14ac:dyDescent="0.3">
      <c r="B52" s="94" t="s">
        <v>35</v>
      </c>
      <c r="C52" s="95" t="s">
        <v>19</v>
      </c>
      <c r="H52" s="94" t="s">
        <v>35</v>
      </c>
      <c r="I52" s="95" t="s">
        <v>19</v>
      </c>
    </row>
    <row r="53" spans="1:14" ht="16.5" customHeight="1" x14ac:dyDescent="0.3">
      <c r="A53" s="44"/>
      <c r="H53" s="110"/>
      <c r="I53" s="111"/>
      <c r="M53" s="110"/>
      <c r="N53" s="111"/>
    </row>
    <row r="54" spans="1:14" ht="16.5" customHeight="1" x14ac:dyDescent="0.3">
      <c r="A54" s="44"/>
      <c r="H54" s="110"/>
      <c r="I54" s="111"/>
      <c r="M54" s="112"/>
      <c r="N54" s="112"/>
    </row>
    <row r="55" spans="1:14" ht="16.5" customHeight="1" x14ac:dyDescent="0.2">
      <c r="A55" s="44"/>
      <c r="H55" s="134"/>
      <c r="I55" s="134"/>
    </row>
    <row r="56" spans="1:14" ht="16.5" customHeight="1" x14ac:dyDescent="0.3">
      <c r="A56" s="44"/>
      <c r="H56" s="110"/>
      <c r="I56" s="111"/>
    </row>
    <row r="57" spans="1:14" ht="14.25" customHeight="1" x14ac:dyDescent="0.2"/>
    <row r="58" spans="1:14" ht="16.5" customHeight="1" x14ac:dyDescent="0.2">
      <c r="M58" s="113"/>
      <c r="N58" s="113"/>
    </row>
    <row r="59" spans="1:14" ht="16.5" customHeight="1" x14ac:dyDescent="0.2">
      <c r="M59" s="113"/>
      <c r="N59" s="113"/>
    </row>
    <row r="60" spans="1:14" ht="15.75" customHeight="1" x14ac:dyDescent="0.2">
      <c r="M60" s="113"/>
      <c r="N60" s="113"/>
    </row>
    <row r="61" spans="1:14" ht="28.5" customHeight="1" x14ac:dyDescent="0.2">
      <c r="M61" s="113"/>
      <c r="N61" s="113"/>
    </row>
    <row r="62" spans="1:14" ht="15" customHeight="1" x14ac:dyDescent="0.2">
      <c r="M62" s="113"/>
      <c r="N62" s="113"/>
    </row>
    <row r="63" spans="1:14" ht="15.75" customHeight="1" x14ac:dyDescent="0.2">
      <c r="M63" s="113"/>
      <c r="N63" s="113"/>
    </row>
    <row r="64" spans="1:14" ht="15.75" customHeight="1" x14ac:dyDescent="0.2">
      <c r="M64" s="113"/>
      <c r="N64" s="113"/>
    </row>
    <row r="65" spans="12:14" ht="15.75" customHeight="1" x14ac:dyDescent="0.2">
      <c r="M65" s="113"/>
      <c r="N65" s="113"/>
    </row>
    <row r="66" spans="12:14" ht="15.75" customHeight="1" x14ac:dyDescent="0.2">
      <c r="M66" s="113"/>
      <c r="N66" s="113"/>
    </row>
    <row r="67" spans="12:14" ht="15.75" customHeight="1" x14ac:dyDescent="0.2">
      <c r="M67" s="113"/>
      <c r="N67" s="113"/>
    </row>
    <row r="68" spans="12:14" ht="15.75" customHeight="1" x14ac:dyDescent="0.2">
      <c r="M68" s="113"/>
      <c r="N68" s="113"/>
    </row>
    <row r="69" spans="12:14" ht="15.75" customHeight="1" x14ac:dyDescent="0.2">
      <c r="M69" s="113"/>
      <c r="N69" s="113"/>
    </row>
    <row r="70" spans="12:14" ht="15.75" customHeight="1" x14ac:dyDescent="0.25">
      <c r="L70" s="96"/>
      <c r="M70" s="114"/>
      <c r="N70" s="115"/>
    </row>
    <row r="71" spans="12:14" ht="15.75" customHeight="1" x14ac:dyDescent="0.2">
      <c r="L71" s="96"/>
      <c r="M71" s="128"/>
      <c r="N71" s="128"/>
    </row>
    <row r="72" spans="12:14" ht="15.75" customHeight="1" x14ac:dyDescent="0.25">
      <c r="L72" s="96"/>
      <c r="M72" s="114"/>
      <c r="N72" s="115"/>
    </row>
    <row r="73" spans="12:14" ht="15.75" customHeight="1" x14ac:dyDescent="0.2">
      <c r="L73" s="96"/>
      <c r="M73" s="116"/>
      <c r="N73" s="116"/>
    </row>
    <row r="74" spans="12:14" ht="15.75" customHeight="1" x14ac:dyDescent="0.2">
      <c r="L74" s="96"/>
      <c r="M74" s="116"/>
      <c r="N74" s="116"/>
    </row>
    <row r="75" spans="12:14" ht="15.75" customHeight="1" x14ac:dyDescent="0.2">
      <c r="M75" s="113"/>
      <c r="N75" s="113"/>
    </row>
    <row r="76" spans="12:14" ht="15.75" customHeight="1" x14ac:dyDescent="0.2">
      <c r="M76" s="113"/>
      <c r="N76" s="113"/>
    </row>
    <row r="77" spans="12:14" ht="15.75" customHeight="1" x14ac:dyDescent="0.2">
      <c r="M77" s="113"/>
      <c r="N77" s="113"/>
    </row>
    <row r="78" spans="12:14" ht="15.75" customHeight="1" x14ac:dyDescent="0.2">
      <c r="M78" s="113"/>
      <c r="N78" s="113"/>
    </row>
    <row r="79" spans="12:14" ht="15.75" customHeight="1" x14ac:dyDescent="0.2"/>
    <row r="80" spans="12:14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</sheetData>
  <mergeCells count="22">
    <mergeCell ref="A1:E1"/>
    <mergeCell ref="G1:K1"/>
    <mergeCell ref="A3:A36"/>
    <mergeCell ref="G3:G36"/>
    <mergeCell ref="B4:E4"/>
    <mergeCell ref="H4:K4"/>
    <mergeCell ref="B10:E10"/>
    <mergeCell ref="H10:K10"/>
    <mergeCell ref="B13:E13"/>
    <mergeCell ref="H13:K13"/>
    <mergeCell ref="B22:E22"/>
    <mergeCell ref="H22:K22"/>
    <mergeCell ref="B31:E31"/>
    <mergeCell ref="H31:K31"/>
    <mergeCell ref="M71:N71"/>
    <mergeCell ref="B46:C46"/>
    <mergeCell ref="B38:C38"/>
    <mergeCell ref="H38:I38"/>
    <mergeCell ref="B51:C51"/>
    <mergeCell ref="H55:I55"/>
    <mergeCell ref="H46:I46"/>
    <mergeCell ref="H51:I5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Menu 5-8</vt:lpstr>
      <vt:lpstr>Menu 15-20</vt:lpstr>
      <vt:lpstr>Menu 20-20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2019-10-03T16:49:05Z</dcterms:created>
  <dcterms:modified xsi:type="dcterms:W3CDTF">2019-11-12T16:52:00Z</dcterms:modified>
</cp:coreProperties>
</file>